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los\Downloads\"/>
    </mc:Choice>
  </mc:AlternateContent>
  <xr:revisionPtr revIDLastSave="0" documentId="13_ncr:1_{2447DCAC-C3D2-4EE9-8E1C-2829A827B606}" xr6:coauthVersionLast="45" xr6:coauthVersionMax="45" xr10:uidLastSave="{00000000-0000-0000-0000-000000000000}"/>
  <bookViews>
    <workbookView xWindow="-120" yWindow="-120" windowWidth="29040" windowHeight="16440" xr2:uid="{5BD6C08D-50C2-41E4-AD5C-4A80A6CA627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8" i="1" l="1"/>
  <c r="F15" i="1" l="1"/>
  <c r="F16" i="1"/>
  <c r="O11" i="1" l="1"/>
  <c r="R120" i="1"/>
  <c r="R121" i="1"/>
  <c r="R122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54" i="1"/>
  <c r="O31" i="1" l="1"/>
  <c r="F8" i="1"/>
  <c r="F9" i="1"/>
  <c r="I96" i="1"/>
  <c r="R142" i="1" s="1"/>
  <c r="F14" i="1"/>
  <c r="F13" i="1"/>
  <c r="F10" i="1"/>
  <c r="O42" i="1" l="1"/>
  <c r="O43" i="1"/>
  <c r="O44" i="1"/>
  <c r="O45" i="1"/>
  <c r="O46" i="1"/>
  <c r="O41" i="1"/>
  <c r="O32" i="1" l="1"/>
  <c r="O33" i="1"/>
  <c r="O34" i="1"/>
  <c r="O35" i="1"/>
  <c r="O36" i="1"/>
  <c r="O37" i="1"/>
  <c r="O30" i="1"/>
  <c r="O24" i="1"/>
  <c r="O19" i="1"/>
  <c r="O14" i="1"/>
  <c r="H48" i="1" s="1"/>
  <c r="H47" i="1" s="1"/>
  <c r="O18" i="1"/>
  <c r="F18" i="1"/>
  <c r="D11" i="1" l="1"/>
  <c r="D17" i="1"/>
  <c r="H49" i="1" l="1"/>
</calcChain>
</file>

<file path=xl/sharedStrings.xml><?xml version="1.0" encoding="utf-8"?>
<sst xmlns="http://schemas.openxmlformats.org/spreadsheetml/2006/main" count="246" uniqueCount="143">
  <si>
    <t>HOW BIG IS YOUR PARTY?</t>
  </si>
  <si>
    <t>BEEF</t>
  </si>
  <si>
    <t>CHICKEN</t>
  </si>
  <si>
    <t>TRADITIONAL</t>
  </si>
  <si>
    <t>MULTI-GRAIN</t>
  </si>
  <si>
    <t>BOTHWELL CHEDDAR</t>
  </si>
  <si>
    <t>BLUE CHEESE</t>
  </si>
  <si>
    <t>FETA CHEESE</t>
  </si>
  <si>
    <t>GOATS CHEESE</t>
  </si>
  <si>
    <t>VEGGIE (FALAFEL</t>
  </si>
  <si>
    <t>BOURSIN CHEESE</t>
  </si>
  <si>
    <t>GOATS CHEESE (+.25)</t>
  </si>
  <si>
    <t>ARTISAN LETTUCE</t>
  </si>
  <si>
    <t>RED ONIONS</t>
  </si>
  <si>
    <t>CUCUMBER SLICES</t>
  </si>
  <si>
    <t>HERB MAYO</t>
  </si>
  <si>
    <t>MUSTARD</t>
  </si>
  <si>
    <t>KETCHUP</t>
  </si>
  <si>
    <t>MUSTARD N' KETCHUP</t>
  </si>
  <si>
    <t>PLAIN MAYO</t>
  </si>
  <si>
    <t>SWEET CHILI MAYO</t>
  </si>
  <si>
    <t>CHIPOTLE</t>
  </si>
  <si>
    <t>CLASSIC TOPPINGS</t>
  </si>
  <si>
    <t>DILL PICKLES</t>
  </si>
  <si>
    <t>MB BACON</t>
  </si>
  <si>
    <t>MUSHROOMS</t>
  </si>
  <si>
    <t>ROASTED RED PEPPERS</t>
  </si>
  <si>
    <t>BALSAMIC ONIONS</t>
  </si>
  <si>
    <t>SKINNY CHILI</t>
  </si>
  <si>
    <t>BLUEBERRY BBQ SAUCE</t>
  </si>
  <si>
    <t>GRILLED PINEAPPLE</t>
  </si>
  <si>
    <t>ASIAN SLAW</t>
  </si>
  <si>
    <t>STAMOS SLAW</t>
  </si>
  <si>
    <t>PICKLED BEETS</t>
  </si>
  <si>
    <t>PICKLED TOMATOES</t>
  </si>
  <si>
    <t>PREMIUM TOPPINGS</t>
  </si>
  <si>
    <t>AVOCADO SLICES</t>
  </si>
  <si>
    <t>SRIRACHA</t>
  </si>
  <si>
    <t>ROASTED PEPPER N' BASIL AOILI</t>
  </si>
  <si>
    <t>TZATZIKI</t>
  </si>
  <si>
    <t>HONEY DILL</t>
  </si>
  <si>
    <t>PESTO AIOLI</t>
  </si>
  <si>
    <t>TRUFFLE AIOLI</t>
  </si>
  <si>
    <t>CHIPOTLE AIOLI</t>
  </si>
  <si>
    <t>ULTIMATE CHILI</t>
  </si>
  <si>
    <t>BOWL (SALAD +1.50)</t>
  </si>
  <si>
    <t>PREMIUM CHEESE</t>
  </si>
  <si>
    <t>MORE HOMEMADE  SAUCES</t>
  </si>
  <si>
    <r>
      <t xml:space="preserve">HOT DAMN MUSHROOMS </t>
    </r>
    <r>
      <rPr>
        <b/>
        <sz val="8"/>
        <color theme="1"/>
        <rFont val="Arial Nova Cond Light"/>
        <family val="2"/>
      </rPr>
      <t xml:space="preserve"> (SPICY)</t>
    </r>
  </si>
  <si>
    <t>PRICE PER PERSON</t>
  </si>
  <si>
    <t>LETTUCE</t>
  </si>
  <si>
    <t>STAMOS</t>
  </si>
  <si>
    <t>FETA</t>
  </si>
  <si>
    <t>ROASTED PEPPER N BASIL</t>
  </si>
  <si>
    <t>BEEFSTEAK TOMATOES</t>
  </si>
  <si>
    <t>SHANGHAI</t>
  </si>
  <si>
    <t>SWEET N SPICY CHILI MAYO</t>
  </si>
  <si>
    <t>BLUE &amp; GOLD</t>
  </si>
  <si>
    <t>TROPIC THUNDER</t>
  </si>
  <si>
    <t>ANGRY JOE</t>
  </si>
  <si>
    <t>HOT DAMN MUSHROOMS</t>
  </si>
  <si>
    <t>CUSTOMIZE YOUR BURGER BAR             FURTHER</t>
  </si>
  <si>
    <t>NAPKINS</t>
  </si>
  <si>
    <t>CUTLERY</t>
  </si>
  <si>
    <t>PLATES</t>
  </si>
  <si>
    <t>STEP 1</t>
  </si>
  <si>
    <t>STEP 2</t>
  </si>
  <si>
    <t>STEP 3</t>
  </si>
  <si>
    <t xml:space="preserve">PLEASE         ENTER #                     </t>
  </si>
  <si>
    <t>STEP 4</t>
  </si>
  <si>
    <t>SIDES &amp; SALADS</t>
  </si>
  <si>
    <t>CAESAR SALAD</t>
  </si>
  <si>
    <t>SEASONAL HUMMUS &amp; VEGGIES</t>
  </si>
  <si>
    <t>HOMEMADE SEA SALT POTATO THINS</t>
  </si>
  <si>
    <t>HOMEMADE SWEET CURRY POTATO THINS</t>
  </si>
  <si>
    <t>PRICE</t>
  </si>
  <si>
    <t>QUANTITY</t>
  </si>
  <si>
    <t>ROASTED PEPPER &amp; BASIL</t>
  </si>
  <si>
    <t>SWEET CHIPOTLE AIOLI</t>
  </si>
  <si>
    <t>ULTIMATE CHILI  AIOLI</t>
  </si>
  <si>
    <t>SWEET N' SPICY MAYO</t>
  </si>
  <si>
    <t>ROSEMARY GARLIC</t>
  </si>
  <si>
    <t>DIPS FOR CHIPS</t>
  </si>
  <si>
    <t>SUB TOTAL</t>
  </si>
  <si>
    <t>TOTAL WITH TAXES</t>
  </si>
  <si>
    <t>TOTAL PRICE</t>
  </si>
  <si>
    <t>DASANI WATER</t>
  </si>
  <si>
    <t>COKE</t>
  </si>
  <si>
    <t>DIET COKE</t>
  </si>
  <si>
    <t>GINGER ALE</t>
  </si>
  <si>
    <t>SPARKLING H20 CITRUS</t>
  </si>
  <si>
    <t>SPARKLING H2O BLK CHERRY</t>
  </si>
  <si>
    <t>STEP 5</t>
  </si>
  <si>
    <t>Choose your protein:</t>
  </si>
  <si>
    <t>GARDEN OF EDEN</t>
  </si>
  <si>
    <t>THIS SHOULD EQUAL YOUR PARTY SIZE</t>
  </si>
  <si>
    <r>
      <t xml:space="preserve">WUNDERBREAD (+1.50)                               </t>
    </r>
    <r>
      <rPr>
        <b/>
        <sz val="10"/>
        <color theme="1"/>
        <rFont val="Arial Nova Cond Light"/>
        <family val="2"/>
      </rPr>
      <t>(GLUTEN-FREE  N TASTY)</t>
    </r>
  </si>
  <si>
    <t xml:space="preserve">Choose your "bun" type: </t>
  </si>
  <si>
    <t>Would you like: (with 'x')</t>
  </si>
  <si>
    <t>NUBURGER BUILD YOUR OWN BURGER BAR</t>
  </si>
  <si>
    <t>ALL SIDES/SALADS               SERVE 8-10</t>
  </si>
  <si>
    <t>CHEDDAR</t>
  </si>
  <si>
    <t>DELICIOUS N' TASTY CHEDDAR</t>
  </si>
  <si>
    <t>BURGER WEEK WINNERS</t>
  </si>
  <si>
    <t xml:space="preserve"> ALFALFA SPROUTS</t>
  </si>
  <si>
    <t>SUMMER BREEZE</t>
  </si>
  <si>
    <t>MB CANDIED  BACON</t>
  </si>
  <si>
    <t>SPECIAL INSTRUCTIONS</t>
  </si>
  <si>
    <t>DELICIOUS MOST TASTIOUS                 BACON CHEDDAR</t>
  </si>
  <si>
    <t>BEEF CLASSICS</t>
  </si>
  <si>
    <t>CHICKEN CLASSICS</t>
  </si>
  <si>
    <t xml:space="preserve"> BEEFSTEAK TOMATOES</t>
  </si>
  <si>
    <t>OBI WAN PIEROGI</t>
  </si>
  <si>
    <t>SAUTEED ONIONS</t>
  </si>
  <si>
    <t>POTATO THINS</t>
  </si>
  <si>
    <t>HERB SOUR CREAM</t>
  </si>
  <si>
    <t>ALFALFA SPROUTS</t>
  </si>
  <si>
    <t>SHANG AWESOME</t>
  </si>
  <si>
    <t>DILL PICKLE</t>
  </si>
  <si>
    <t>MONSTER MASH</t>
  </si>
  <si>
    <t>SKINNY BOY</t>
  </si>
  <si>
    <t>BLUEBERRY YUM &amp; YUM</t>
  </si>
  <si>
    <t>AVERAGE JOSEPH</t>
  </si>
  <si>
    <t>SAUTEED MUSHROOMS</t>
  </si>
  <si>
    <t>PINEAPPLE GAUCOMOLE</t>
  </si>
  <si>
    <t>SWEET N SPICY MAYO</t>
  </si>
  <si>
    <t>AFTERNOON DELIGHT</t>
  </si>
  <si>
    <t>ROASTED PEPPER</t>
  </si>
  <si>
    <t>CLASSIC VEGGIE</t>
  </si>
  <si>
    <t>UNBURGER</t>
  </si>
  <si>
    <t>CREAMY FETA</t>
  </si>
  <si>
    <t>MIDNIGHT RUN</t>
  </si>
  <si>
    <t>VEDGE</t>
  </si>
  <si>
    <t>SWEET DIJON MUSTARD</t>
  </si>
  <si>
    <t>BEVERAGES</t>
  </si>
  <si>
    <t>X</t>
  </si>
  <si>
    <r>
      <t xml:space="preserve">FOLLOW  </t>
    </r>
    <r>
      <rPr>
        <b/>
        <sz val="48"/>
        <color rgb="FFFF0000"/>
        <rFont val="Calibri"/>
        <family val="2"/>
        <scheme val="minor"/>
      </rPr>
      <t>STEPS 1 - 5</t>
    </r>
    <r>
      <rPr>
        <b/>
        <sz val="48"/>
        <color rgb="FFFF0000"/>
        <rFont val="Arial Nova Cond Light"/>
        <family val="2"/>
      </rPr>
      <t xml:space="preserve"> </t>
    </r>
    <r>
      <rPr>
        <sz val="28"/>
        <color rgb="FFFF0000"/>
        <rFont val="Arial Nova Cond Light"/>
        <family val="2"/>
      </rPr>
      <t xml:space="preserve"> TO CUSTOMIZE YOUR BURGER BAR - </t>
    </r>
    <r>
      <rPr>
        <b/>
        <sz val="28"/>
        <color rgb="FFFF0000"/>
        <rFont val="Arial Nova Cond Light"/>
        <family val="2"/>
      </rPr>
      <t>PLEASE ONLY FILL OUT YELLOW SECTIONS</t>
    </r>
  </si>
  <si>
    <t>HOT TOPPINGS</t>
  </si>
  <si>
    <t>MORE TOPPINGS ++</t>
  </si>
  <si>
    <t>Choose ONLY TWO   classic toppings: (with 'x')</t>
  </si>
  <si>
    <t>Choose ONLY ONE premium cheese: (with 'x')</t>
  </si>
  <si>
    <t>Choose ONLY ONE homemade sauce: (with 'x')</t>
  </si>
  <si>
    <t xml:space="preserve">FOR EXAMPLE              1 = FOR 1 BURGER                 5 = FOR 5 BURGERS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</si>
</sst>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$-1009]#,##0.00;\-[$$-1009]#,##0.00"/>
    <numFmt numFmtId="165" formatCode="&quot;$&quot;#,##0.00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26"/>
      <color theme="1"/>
      <name val="Arial Nova Cond Light"/>
      <family val="2"/>
    </font>
    <font>
      <sz val="12"/>
      <color theme="1"/>
      <name val="Arial Nova Cond Light"/>
      <family val="2"/>
    </font>
    <font>
      <sz val="16"/>
      <color theme="1"/>
      <name val="Arial Nova Cond Light"/>
      <family val="2"/>
    </font>
    <font>
      <sz val="11"/>
      <color theme="1"/>
      <name val="Arial Nova Cond Light"/>
      <family val="2"/>
    </font>
    <font>
      <b/>
      <sz val="12"/>
      <color theme="1"/>
      <name val="Arial Nova Cond Light"/>
      <family val="2"/>
    </font>
    <font>
      <sz val="11"/>
      <name val="Arial Nova Cond Light"/>
      <family val="2"/>
    </font>
    <font>
      <sz val="18"/>
      <color theme="1"/>
      <name val="Arial Nova Cond Light"/>
      <family val="2"/>
    </font>
    <font>
      <sz val="11"/>
      <color theme="0"/>
      <name val="Arial Nova Cond Light"/>
      <family val="2"/>
    </font>
    <font>
      <b/>
      <sz val="18"/>
      <color theme="1"/>
      <name val="Arial Nova Cond Light"/>
      <family val="2"/>
    </font>
    <font>
      <b/>
      <sz val="8"/>
      <color theme="1"/>
      <name val="Arial Nova Cond Light"/>
      <family val="2"/>
    </font>
    <font>
      <b/>
      <sz val="18"/>
      <color theme="0"/>
      <name val="Arial Nova Cond Light"/>
      <family val="2"/>
    </font>
    <font>
      <sz val="26"/>
      <name val="Arial Nova Cond Light"/>
      <family val="2"/>
    </font>
    <font>
      <sz val="16"/>
      <name val="Arial Nova Cond Light"/>
      <family val="2"/>
    </font>
    <font>
      <b/>
      <sz val="48"/>
      <color theme="0"/>
      <name val="Arial Nova Cond Light"/>
      <family val="2"/>
    </font>
    <font>
      <sz val="11"/>
      <color rgb="FFFF0000"/>
      <name val="Arial Nova Cond Light"/>
      <family val="2"/>
    </font>
    <font>
      <b/>
      <sz val="11"/>
      <name val="Arial Nova Cond Light"/>
      <family val="2"/>
    </font>
    <font>
      <b/>
      <sz val="36"/>
      <color theme="0"/>
      <name val="Arial Nova Cond Light"/>
      <family val="2"/>
    </font>
    <font>
      <b/>
      <sz val="36"/>
      <color theme="0"/>
      <name val="Calibri"/>
      <family val="2"/>
      <scheme val="minor"/>
    </font>
    <font>
      <sz val="72"/>
      <color theme="0"/>
      <name val="Calibri"/>
      <family val="2"/>
      <scheme val="minor"/>
    </font>
    <font>
      <b/>
      <sz val="26"/>
      <name val="Arial Nova Cond Light"/>
      <family val="2"/>
    </font>
    <font>
      <sz val="24"/>
      <name val="Arial Nova Cond Light"/>
      <family val="2"/>
    </font>
    <font>
      <sz val="22"/>
      <name val="Arial Nova Cond Light"/>
      <family val="2"/>
    </font>
    <font>
      <sz val="24"/>
      <color theme="1"/>
      <name val="Arial Nova Cond Light"/>
      <family val="2"/>
    </font>
    <font>
      <sz val="8"/>
      <name val="Calibri"/>
      <family val="2"/>
      <scheme val="minor"/>
    </font>
    <font>
      <sz val="16"/>
      <color theme="0"/>
      <name val="Arial Nova Cond Light"/>
      <family val="2"/>
    </font>
    <font>
      <sz val="24"/>
      <color theme="0"/>
      <name val="Arial Nova Cond Light"/>
      <family val="2"/>
    </font>
    <font>
      <sz val="22"/>
      <color theme="0"/>
      <name val="Arial Nova Cond Light"/>
      <family val="2"/>
    </font>
    <font>
      <b/>
      <sz val="48"/>
      <color theme="0"/>
      <name val="Calibri"/>
      <family val="2"/>
      <scheme val="minor"/>
    </font>
    <font>
      <sz val="18"/>
      <color theme="0"/>
      <name val="Arial Nova Cond Light"/>
      <family val="2"/>
    </font>
    <font>
      <sz val="28"/>
      <color theme="1"/>
      <name val="Arial Nova Cond Light"/>
      <family val="2"/>
    </font>
    <font>
      <b/>
      <sz val="26"/>
      <color theme="0"/>
      <name val="Arial Nova Cond Light"/>
      <family val="2"/>
    </font>
    <font>
      <i/>
      <sz val="22"/>
      <color theme="1"/>
      <name val="Arial Nova Cond Light"/>
      <family val="2"/>
    </font>
    <font>
      <b/>
      <sz val="22"/>
      <color theme="0"/>
      <name val="Arial Nova Cond Light"/>
      <family val="2"/>
    </font>
    <font>
      <sz val="22"/>
      <color theme="1"/>
      <name val="Arial Nova Cond Light"/>
      <family val="2"/>
    </font>
    <font>
      <b/>
      <sz val="10"/>
      <color theme="1"/>
      <name val="Arial Nova Cond Light"/>
      <family val="2"/>
    </font>
    <font>
      <b/>
      <sz val="24"/>
      <color theme="0"/>
      <name val="Arial Nova Cond Light"/>
      <family val="2"/>
    </font>
    <font>
      <b/>
      <i/>
      <sz val="22"/>
      <color theme="0"/>
      <name val="Arial Nova Cond Light"/>
      <family val="2"/>
    </font>
    <font>
      <sz val="48"/>
      <name val="Arial Nova Cond Light"/>
      <family val="2"/>
    </font>
    <font>
      <sz val="20"/>
      <color theme="0"/>
      <name val="Arial Nova Cond Light"/>
      <family val="2"/>
    </font>
    <font>
      <sz val="36"/>
      <color theme="1"/>
      <name val="Arial Nova Cond Light"/>
      <family val="2"/>
    </font>
    <font>
      <b/>
      <sz val="12"/>
      <name val="Arial Nova Cond Light"/>
      <family val="2"/>
    </font>
    <font>
      <i/>
      <sz val="20"/>
      <color theme="1"/>
      <name val="Arial Nova Cond Light"/>
      <family val="2"/>
    </font>
    <font>
      <b/>
      <sz val="72"/>
      <color theme="0"/>
      <name val="Arial Nova Cond Light"/>
      <family val="2"/>
    </font>
    <font>
      <b/>
      <sz val="72"/>
      <color theme="0"/>
      <name val="Calibri"/>
      <family val="2"/>
      <scheme val="minor"/>
    </font>
    <font>
      <b/>
      <sz val="144"/>
      <color theme="0"/>
      <name val="Calibri"/>
      <family val="2"/>
      <scheme val="minor"/>
    </font>
    <font>
      <b/>
      <sz val="144"/>
      <name val="Calibri"/>
      <family val="2"/>
      <scheme val="minor"/>
    </font>
    <font>
      <sz val="28"/>
      <color theme="0"/>
      <name val="Arial Nova Cond Light"/>
      <family val="2"/>
    </font>
    <font>
      <b/>
      <sz val="28"/>
      <color theme="0"/>
      <name val="Arial Nova Cond Light"/>
      <family val="2"/>
    </font>
    <font>
      <sz val="28"/>
      <color rgb="FFFF0000"/>
      <name val="Arial Nova Cond Light"/>
      <family val="2"/>
    </font>
    <font>
      <b/>
      <sz val="48"/>
      <color rgb="FFFF0000"/>
      <name val="Calibri"/>
      <family val="2"/>
      <scheme val="minor"/>
    </font>
    <font>
      <b/>
      <sz val="48"/>
      <color rgb="FFFF0000"/>
      <name val="Arial Nova Cond Light"/>
      <family val="2"/>
    </font>
    <font>
      <b/>
      <sz val="28"/>
      <color rgb="FFFF0000"/>
      <name val="Arial Nova Cond Light"/>
      <family val="2"/>
    </font>
    <font>
      <b/>
      <i/>
      <sz val="22"/>
      <color theme="1"/>
      <name val="Arial Nova Cond Light"/>
      <family val="2"/>
    </font>
    <font>
      <b/>
      <sz val="20"/>
      <color theme="0"/>
      <name val="Arial Nova Cond Light"/>
      <family val="2"/>
    </font>
  </fonts>
  <fills count="1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43" fontId="1" fillId="0" borderId="0" applyFont="0" applyFill="0" applyBorder="0" applyAlignment="0" applyProtection="0"/>
  </cellStyleXfs>
  <cellXfs count="245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Border="1"/>
    <xf numFmtId="0" fontId="7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7" fontId="10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0" fontId="8" fillId="0" borderId="0" xfId="0" applyFont="1"/>
    <xf numFmtId="0" fontId="6" fillId="3" borderId="0" xfId="0" applyFont="1" applyFill="1" applyBorder="1" applyAlignment="1">
      <alignment horizontal="center"/>
    </xf>
    <xf numFmtId="0" fontId="15" fillId="3" borderId="0" xfId="0" applyFont="1" applyFill="1"/>
    <xf numFmtId="0" fontId="8" fillId="3" borderId="0" xfId="0" applyFont="1" applyFill="1"/>
    <xf numFmtId="0" fontId="11" fillId="3" borderId="7" xfId="0" applyFont="1" applyFill="1" applyBorder="1" applyAlignment="1">
      <alignment wrapText="1"/>
    </xf>
    <xf numFmtId="0" fontId="7" fillId="3" borderId="2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43" fontId="6" fillId="0" borderId="0" xfId="4" applyFont="1"/>
    <xf numFmtId="43" fontId="6" fillId="3" borderId="0" xfId="4" applyFont="1" applyFill="1" applyBorder="1" applyAlignment="1">
      <alignment horizontal="center"/>
    </xf>
    <xf numFmtId="43" fontId="6" fillId="3" borderId="0" xfId="4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43" fontId="4" fillId="3" borderId="0" xfId="4" applyFont="1" applyFill="1" applyAlignment="1">
      <alignment horizontal="center" vertical="center"/>
    </xf>
    <xf numFmtId="7" fontId="10" fillId="3" borderId="3" xfId="1" applyNumberFormat="1" applyFont="1" applyFill="1" applyBorder="1" applyAlignment="1">
      <alignment horizontal="center" vertical="center"/>
    </xf>
    <xf numFmtId="7" fontId="10" fillId="3" borderId="0" xfId="1" applyNumberFormat="1" applyFont="1" applyFill="1" applyAlignment="1">
      <alignment horizontal="center" vertical="center"/>
    </xf>
    <xf numFmtId="7" fontId="10" fillId="3" borderId="0" xfId="1" applyNumberFormat="1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7" fontId="6" fillId="0" borderId="0" xfId="0" applyNumberFormat="1" applyFont="1"/>
    <xf numFmtId="7" fontId="10" fillId="0" borderId="0" xfId="0" applyNumberFormat="1" applyFont="1"/>
    <xf numFmtId="7" fontId="19" fillId="5" borderId="0" xfId="0" applyNumberFormat="1" applyFont="1" applyFill="1" applyBorder="1" applyAlignment="1">
      <alignment vertical="center"/>
    </xf>
    <xf numFmtId="0" fontId="3" fillId="3" borderId="0" xfId="0" applyFont="1" applyFill="1" applyBorder="1" applyAlignment="1"/>
    <xf numFmtId="0" fontId="8" fillId="3" borderId="0" xfId="0" applyFont="1" applyFill="1" applyBorder="1"/>
    <xf numFmtId="7" fontId="10" fillId="3" borderId="0" xfId="0" applyNumberFormat="1" applyFont="1" applyFill="1" applyBorder="1" applyAlignment="1">
      <alignment wrapText="1"/>
    </xf>
    <xf numFmtId="0" fontId="22" fillId="3" borderId="4" xfId="3" applyFont="1" applyFill="1" applyBorder="1" applyAlignment="1">
      <alignment vertical="center" wrapText="1"/>
    </xf>
    <xf numFmtId="7" fontId="28" fillId="3" borderId="0" xfId="1" applyNumberFormat="1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vertical="center" textRotation="255" wrapText="1"/>
    </xf>
    <xf numFmtId="7" fontId="29" fillId="3" borderId="21" xfId="0" applyNumberFormat="1" applyFont="1" applyFill="1" applyBorder="1" applyAlignment="1">
      <alignment horizontal="center" vertical="center"/>
    </xf>
    <xf numFmtId="7" fontId="10" fillId="3" borderId="11" xfId="1" applyNumberFormat="1" applyFont="1" applyFill="1" applyBorder="1" applyAlignment="1">
      <alignment horizontal="center" vertical="center"/>
    </xf>
    <xf numFmtId="7" fontId="10" fillId="3" borderId="12" xfId="1" applyNumberFormat="1" applyFont="1" applyFill="1" applyBorder="1" applyAlignment="1">
      <alignment horizontal="center" vertical="center"/>
    </xf>
    <xf numFmtId="7" fontId="10" fillId="3" borderId="2" xfId="1" applyNumberFormat="1" applyFont="1" applyFill="1" applyBorder="1" applyAlignment="1">
      <alignment horizontal="center" vertical="center"/>
    </xf>
    <xf numFmtId="7" fontId="10" fillId="3" borderId="9" xfId="1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vertical="center" textRotation="255" wrapText="1"/>
    </xf>
    <xf numFmtId="0" fontId="21" fillId="3" borderId="15" xfId="0" applyFont="1" applyFill="1" applyBorder="1" applyAlignment="1">
      <alignment vertical="center" textRotation="255" wrapText="1"/>
    </xf>
    <xf numFmtId="0" fontId="21" fillId="3" borderId="16" xfId="0" applyFont="1" applyFill="1" applyBorder="1" applyAlignment="1">
      <alignment vertical="center" textRotation="255" wrapText="1"/>
    </xf>
    <xf numFmtId="0" fontId="25" fillId="3" borderId="0" xfId="0" applyFont="1" applyFill="1"/>
    <xf numFmtId="0" fontId="23" fillId="3" borderId="0" xfId="0" applyFont="1" applyFill="1" applyBorder="1" applyAlignment="1">
      <alignment horizontal="center" vertical="center"/>
    </xf>
    <xf numFmtId="0" fontId="17" fillId="3" borderId="0" xfId="0" applyFont="1" applyFill="1"/>
    <xf numFmtId="7" fontId="29" fillId="3" borderId="22" xfId="0" applyNumberFormat="1" applyFont="1" applyFill="1" applyBorder="1" applyAlignment="1">
      <alignment horizontal="center" vertical="center"/>
    </xf>
    <xf numFmtId="164" fontId="14" fillId="3" borderId="7" xfId="0" applyNumberFormat="1" applyFont="1" applyFill="1" applyBorder="1" applyAlignment="1"/>
    <xf numFmtId="0" fontId="6" fillId="3" borderId="8" xfId="0" applyFont="1" applyFill="1" applyBorder="1" applyAlignment="1"/>
    <xf numFmtId="165" fontId="31" fillId="3" borderId="0" xfId="0" applyNumberFormat="1" applyFont="1" applyFill="1" applyBorder="1" applyAlignment="1">
      <alignment horizontal="center" vertical="center"/>
    </xf>
    <xf numFmtId="165" fontId="29" fillId="3" borderId="15" xfId="0" applyNumberFormat="1" applyFont="1" applyFill="1" applyBorder="1" applyAlignment="1">
      <alignment horizontal="center" vertical="center"/>
    </xf>
    <xf numFmtId="0" fontId="6" fillId="3" borderId="0" xfId="0" applyFont="1" applyFill="1"/>
    <xf numFmtId="0" fontId="3" fillId="3" borderId="0" xfId="0" applyFont="1" applyFill="1"/>
    <xf numFmtId="0" fontId="5" fillId="3" borderId="0" xfId="0" applyFont="1" applyFill="1"/>
    <xf numFmtId="43" fontId="6" fillId="3" borderId="0" xfId="4" applyFont="1" applyFill="1"/>
    <xf numFmtId="0" fontId="6" fillId="3" borderId="0" xfId="0" applyFont="1" applyFill="1" applyAlignment="1">
      <alignment wrapText="1"/>
    </xf>
    <xf numFmtId="0" fontId="6" fillId="3" borderId="0" xfId="0" applyFont="1" applyFill="1" applyAlignment="1"/>
    <xf numFmtId="7" fontId="10" fillId="3" borderId="0" xfId="0" applyNumberFormat="1" applyFont="1" applyFill="1" applyAlignment="1">
      <alignment wrapText="1"/>
    </xf>
    <xf numFmtId="0" fontId="6" fillId="3" borderId="0" xfId="0" applyFont="1" applyFill="1" applyBorder="1" applyAlignment="1"/>
    <xf numFmtId="7" fontId="17" fillId="3" borderId="0" xfId="0" applyNumberFormat="1" applyFont="1" applyFill="1" applyAlignment="1">
      <alignment wrapText="1"/>
    </xf>
    <xf numFmtId="7" fontId="19" fillId="3" borderId="0" xfId="0" applyNumberFormat="1" applyFont="1" applyFill="1" applyBorder="1" applyAlignment="1">
      <alignment vertical="center"/>
    </xf>
    <xf numFmtId="0" fontId="6" fillId="3" borderId="0" xfId="0" applyFont="1" applyFill="1" applyBorder="1"/>
    <xf numFmtId="0" fontId="29" fillId="8" borderId="8" xfId="0" applyFont="1" applyFill="1" applyBorder="1" applyAlignment="1">
      <alignment horizontal="center" vertical="center" wrapText="1"/>
    </xf>
    <xf numFmtId="0" fontId="31" fillId="8" borderId="8" xfId="0" applyFont="1" applyFill="1" applyBorder="1" applyAlignment="1">
      <alignment horizontal="center" vertical="center" wrapText="1"/>
    </xf>
    <xf numFmtId="0" fontId="31" fillId="8" borderId="0" xfId="0" applyFont="1" applyFill="1" applyBorder="1" applyAlignment="1">
      <alignment horizontal="center" vertical="center" wrapText="1"/>
    </xf>
    <xf numFmtId="0" fontId="28" fillId="8" borderId="8" xfId="0" applyFont="1" applyFill="1" applyBorder="1" applyAlignment="1">
      <alignment horizontal="center" vertical="center" wrapText="1"/>
    </xf>
    <xf numFmtId="0" fontId="32" fillId="3" borderId="0" xfId="0" applyFont="1" applyFill="1" applyBorder="1" applyAlignment="1">
      <alignment horizontal="center" vertical="center"/>
    </xf>
    <xf numFmtId="0" fontId="34" fillId="3" borderId="0" xfId="0" applyFont="1" applyFill="1"/>
    <xf numFmtId="0" fontId="34" fillId="0" borderId="0" xfId="0" applyFont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4" fillId="0" borderId="11" xfId="0" applyFont="1" applyFill="1" applyBorder="1" applyAlignment="1">
      <alignment horizontal="center" vertical="center"/>
    </xf>
    <xf numFmtId="0" fontId="34" fillId="0" borderId="9" xfId="0" applyFont="1" applyFill="1" applyBorder="1" applyAlignment="1">
      <alignment horizontal="center" vertical="center"/>
    </xf>
    <xf numFmtId="0" fontId="36" fillId="3" borderId="0" xfId="0" applyFont="1" applyFill="1" applyBorder="1" applyAlignment="1">
      <alignment horizontal="center"/>
    </xf>
    <xf numFmtId="0" fontId="36" fillId="0" borderId="23" xfId="0" applyFont="1" applyFill="1" applyBorder="1" applyAlignment="1">
      <alignment horizontal="center" vertical="center"/>
    </xf>
    <xf numFmtId="0" fontId="36" fillId="0" borderId="17" xfId="0" applyFont="1" applyFill="1" applyBorder="1" applyAlignment="1">
      <alignment horizontal="center" vertical="center"/>
    </xf>
    <xf numFmtId="0" fontId="36" fillId="0" borderId="29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 wrapText="1"/>
    </xf>
    <xf numFmtId="0" fontId="19" fillId="3" borderId="14" xfId="0" applyFont="1" applyFill="1" applyBorder="1" applyAlignment="1">
      <alignment vertical="center" wrapText="1"/>
    </xf>
    <xf numFmtId="0" fontId="19" fillId="3" borderId="16" xfId="0" applyFont="1" applyFill="1" applyBorder="1" applyAlignment="1">
      <alignment vertical="center" wrapText="1"/>
    </xf>
    <xf numFmtId="0" fontId="13" fillId="9" borderId="2" xfId="0" applyFont="1" applyFill="1" applyBorder="1" applyAlignment="1">
      <alignment horizontal="center" vertical="center" wrapText="1"/>
    </xf>
    <xf numFmtId="0" fontId="32" fillId="7" borderId="21" xfId="0" applyFont="1" applyFill="1" applyBorder="1" applyAlignment="1" applyProtection="1">
      <alignment horizontal="center" vertical="center"/>
      <protection locked="0"/>
    </xf>
    <xf numFmtId="0" fontId="32" fillId="7" borderId="8" xfId="0" applyFont="1" applyFill="1" applyBorder="1" applyAlignment="1" applyProtection="1">
      <alignment horizontal="center" vertical="center"/>
      <protection locked="0"/>
    </xf>
    <xf numFmtId="0" fontId="32" fillId="7" borderId="20" xfId="0" applyFont="1" applyFill="1" applyBorder="1" applyAlignment="1" applyProtection="1">
      <alignment horizontal="center" vertical="center"/>
      <protection locked="0"/>
    </xf>
    <xf numFmtId="0" fontId="6" fillId="7" borderId="21" xfId="0" applyFont="1" applyFill="1" applyBorder="1" applyAlignment="1" applyProtection="1">
      <protection locked="0"/>
    </xf>
    <xf numFmtId="0" fontId="6" fillId="7" borderId="8" xfId="0" applyFont="1" applyFill="1" applyBorder="1" applyAlignment="1" applyProtection="1">
      <protection locked="0"/>
    </xf>
    <xf numFmtId="0" fontId="17" fillId="0" borderId="17" xfId="0" applyFont="1" applyBorder="1" applyAlignment="1">
      <alignment horizontal="center" vertical="center"/>
    </xf>
    <xf numFmtId="0" fontId="17" fillId="3" borderId="17" xfId="0" applyFont="1" applyFill="1" applyBorder="1" applyAlignment="1">
      <alignment horizontal="center"/>
    </xf>
    <xf numFmtId="0" fontId="17" fillId="0" borderId="17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7" fontId="10" fillId="3" borderId="1" xfId="1" applyNumberFormat="1" applyFont="1" applyFill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6" borderId="8" xfId="0" applyFont="1" applyFill="1" applyBorder="1" applyAlignment="1">
      <alignment horizontal="center" vertical="center"/>
    </xf>
    <xf numFmtId="0" fontId="41" fillId="8" borderId="8" xfId="0" applyFont="1" applyFill="1" applyBorder="1" applyAlignment="1">
      <alignment horizontal="center" vertical="center" wrapText="1"/>
    </xf>
    <xf numFmtId="0" fontId="42" fillId="3" borderId="0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8" xfId="0" applyFont="1" applyFill="1" applyBorder="1"/>
    <xf numFmtId="0" fontId="36" fillId="3" borderId="0" xfId="0" applyFont="1" applyFill="1" applyBorder="1" applyAlignment="1"/>
    <xf numFmtId="0" fontId="17" fillId="0" borderId="32" xfId="0" applyFont="1" applyBorder="1" applyAlignment="1">
      <alignment horizontal="center" vertical="center"/>
    </xf>
    <xf numFmtId="0" fontId="7" fillId="3" borderId="8" xfId="0" applyFont="1" applyFill="1" applyBorder="1"/>
    <xf numFmtId="0" fontId="44" fillId="0" borderId="11" xfId="0" applyFont="1" applyFill="1" applyBorder="1" applyAlignment="1">
      <alignment horizontal="center" vertical="center"/>
    </xf>
    <xf numFmtId="0" fontId="42" fillId="3" borderId="21" xfId="0" applyFont="1" applyFill="1" applyBorder="1" applyAlignment="1">
      <alignment horizontal="center" vertical="center"/>
    </xf>
    <xf numFmtId="0" fontId="42" fillId="3" borderId="23" xfId="0" applyFont="1" applyFill="1" applyBorder="1" applyAlignment="1">
      <alignment horizontal="center" vertical="center"/>
    </xf>
    <xf numFmtId="0" fontId="42" fillId="3" borderId="30" xfId="0" applyFont="1" applyFill="1" applyBorder="1" applyAlignment="1">
      <alignment horizontal="center" vertical="center"/>
    </xf>
    <xf numFmtId="0" fontId="29" fillId="8" borderId="21" xfId="0" applyFont="1" applyFill="1" applyBorder="1" applyAlignment="1">
      <alignment horizontal="center" vertical="center" wrapText="1"/>
    </xf>
    <xf numFmtId="2" fontId="8" fillId="7" borderId="21" xfId="4" applyNumberFormat="1" applyFont="1" applyFill="1" applyBorder="1" applyAlignment="1" applyProtection="1">
      <alignment horizontal="center" vertical="center"/>
      <protection locked="0"/>
    </xf>
    <xf numFmtId="2" fontId="8" fillId="7" borderId="8" xfId="4" applyNumberFormat="1" applyFont="1" applyFill="1" applyBorder="1" applyAlignment="1" applyProtection="1">
      <alignment horizontal="center" vertical="center"/>
      <protection locked="0"/>
    </xf>
    <xf numFmtId="2" fontId="6" fillId="3" borderId="0" xfId="4" applyNumberFormat="1" applyFont="1" applyFill="1" applyBorder="1" applyAlignment="1">
      <alignment horizontal="center" vertical="center"/>
    </xf>
    <xf numFmtId="2" fontId="6" fillId="3" borderId="0" xfId="4" applyNumberFormat="1" applyFont="1" applyFill="1" applyAlignment="1">
      <alignment horizontal="center" vertical="center"/>
    </xf>
    <xf numFmtId="2" fontId="8" fillId="7" borderId="0" xfId="4" applyNumberFormat="1" applyFont="1" applyFill="1" applyBorder="1" applyAlignment="1" applyProtection="1">
      <alignment horizontal="center" vertical="center"/>
      <protection locked="0"/>
    </xf>
    <xf numFmtId="2" fontId="8" fillId="3" borderId="0" xfId="2" applyNumberFormat="1" applyFont="1" applyFill="1" applyBorder="1" applyAlignment="1" applyProtection="1">
      <alignment horizontal="center" vertical="center"/>
      <protection locked="0"/>
    </xf>
    <xf numFmtId="2" fontId="8" fillId="7" borderId="8" xfId="2" applyNumberFormat="1" applyFont="1" applyFill="1" applyBorder="1" applyAlignment="1" applyProtection="1">
      <alignment horizontal="center" vertical="center"/>
      <protection locked="0"/>
    </xf>
    <xf numFmtId="2" fontId="8" fillId="7" borderId="20" xfId="2" applyNumberFormat="1" applyFont="1" applyFill="1" applyBorder="1" applyAlignment="1" applyProtection="1">
      <alignment horizontal="center" vertical="center"/>
      <protection locked="0"/>
    </xf>
    <xf numFmtId="0" fontId="32" fillId="7" borderId="24" xfId="0" applyFont="1" applyFill="1" applyBorder="1" applyAlignment="1" applyProtection="1">
      <alignment horizontal="center" vertical="center"/>
      <protection locked="0"/>
    </xf>
    <xf numFmtId="0" fontId="27" fillId="3" borderId="26" xfId="0" applyFont="1" applyFill="1" applyBorder="1" applyAlignment="1">
      <alignment horizontal="center" vertical="center"/>
    </xf>
    <xf numFmtId="164" fontId="27" fillId="3" borderId="26" xfId="0" applyNumberFormat="1" applyFont="1" applyFill="1" applyBorder="1" applyAlignment="1">
      <alignment horizontal="center" vertical="center"/>
    </xf>
    <xf numFmtId="165" fontId="29" fillId="3" borderId="26" xfId="0" applyNumberFormat="1" applyFont="1" applyFill="1" applyBorder="1" applyAlignment="1">
      <alignment horizontal="center" vertical="center"/>
    </xf>
    <xf numFmtId="0" fontId="29" fillId="3" borderId="26" xfId="0" applyFont="1" applyFill="1" applyBorder="1" applyAlignment="1">
      <alignment horizontal="center" vertical="center"/>
    </xf>
    <xf numFmtId="0" fontId="29" fillId="3" borderId="27" xfId="0" applyFont="1" applyFill="1" applyBorder="1" applyAlignment="1">
      <alignment horizontal="center" vertical="center"/>
    </xf>
    <xf numFmtId="0" fontId="28" fillId="8" borderId="8" xfId="0" applyFont="1" applyFill="1" applyBorder="1" applyAlignment="1">
      <alignment horizontal="center" vertical="center" wrapText="1"/>
    </xf>
    <xf numFmtId="0" fontId="28" fillId="8" borderId="20" xfId="0" applyFont="1" applyFill="1" applyBorder="1" applyAlignment="1">
      <alignment horizontal="center" vertical="center" wrapText="1"/>
    </xf>
    <xf numFmtId="165" fontId="28" fillId="3" borderId="0" xfId="0" applyNumberFormat="1" applyFont="1" applyFill="1" applyBorder="1" applyAlignment="1">
      <alignment horizontal="center" vertical="center"/>
    </xf>
    <xf numFmtId="0" fontId="32" fillId="7" borderId="25" xfId="0" applyFont="1" applyFill="1" applyBorder="1" applyAlignment="1" applyProtection="1">
      <alignment horizontal="center" vertical="center"/>
      <protection locked="0"/>
    </xf>
    <xf numFmtId="164" fontId="28" fillId="3" borderId="0" xfId="1" applyNumberFormat="1" applyFont="1" applyFill="1" applyAlignment="1">
      <alignment horizontal="center" vertical="center"/>
    </xf>
    <xf numFmtId="0" fontId="32" fillId="7" borderId="18" xfId="0" applyFont="1" applyFill="1" applyBorder="1" applyAlignment="1" applyProtection="1">
      <alignment horizontal="center" vertical="center"/>
      <protection locked="0"/>
    </xf>
    <xf numFmtId="164" fontId="28" fillId="3" borderId="0" xfId="1" applyNumberFormat="1" applyFont="1" applyFill="1" applyBorder="1" applyAlignment="1">
      <alignment horizontal="center" vertical="center"/>
    </xf>
    <xf numFmtId="0" fontId="33" fillId="8" borderId="7" xfId="0" applyFont="1" applyFill="1" applyBorder="1" applyAlignment="1">
      <alignment horizontal="center" vertical="center" wrapText="1"/>
    </xf>
    <xf numFmtId="0" fontId="33" fillId="8" borderId="5" xfId="0" applyFont="1" applyFill="1" applyBorder="1" applyAlignment="1">
      <alignment horizontal="center" vertical="center" wrapText="1"/>
    </xf>
    <xf numFmtId="0" fontId="33" fillId="8" borderId="6" xfId="0" applyFont="1" applyFill="1" applyBorder="1" applyAlignment="1">
      <alignment horizontal="center" vertical="center" wrapText="1"/>
    </xf>
    <xf numFmtId="0" fontId="33" fillId="8" borderId="5" xfId="0" applyFont="1" applyFill="1" applyBorder="1" applyAlignment="1">
      <alignment horizontal="center" vertical="center"/>
    </xf>
    <xf numFmtId="0" fontId="33" fillId="8" borderId="7" xfId="0" applyFont="1" applyFill="1" applyBorder="1" applyAlignment="1">
      <alignment horizontal="center" vertical="center"/>
    </xf>
    <xf numFmtId="0" fontId="13" fillId="8" borderId="5" xfId="0" applyFont="1" applyFill="1" applyBorder="1" applyAlignment="1">
      <alignment horizontal="center" vertical="center" wrapText="1"/>
    </xf>
    <xf numFmtId="0" fontId="13" fillId="8" borderId="7" xfId="0" applyFont="1" applyFill="1" applyBorder="1" applyAlignment="1">
      <alignment horizontal="center" vertical="center" wrapText="1"/>
    </xf>
    <xf numFmtId="0" fontId="15" fillId="7" borderId="8" xfId="0" applyFont="1" applyFill="1" applyBorder="1" applyAlignment="1" applyProtection="1">
      <alignment horizontal="center" vertical="center"/>
      <protection locked="0"/>
    </xf>
    <xf numFmtId="0" fontId="33" fillId="8" borderId="9" xfId="0" applyFont="1" applyFill="1" applyBorder="1" applyAlignment="1">
      <alignment horizontal="center" vertical="center" wrapText="1"/>
    </xf>
    <xf numFmtId="0" fontId="24" fillId="7" borderId="8" xfId="0" applyFont="1" applyFill="1" applyBorder="1" applyAlignment="1" applyProtection="1">
      <alignment horizontal="center" vertical="center"/>
      <protection locked="0"/>
    </xf>
    <xf numFmtId="0" fontId="25" fillId="7" borderId="8" xfId="0" applyFont="1" applyFill="1" applyBorder="1" applyAlignment="1" applyProtection="1">
      <alignment horizontal="center"/>
      <protection locked="0"/>
    </xf>
    <xf numFmtId="0" fontId="25" fillId="7" borderId="20" xfId="0" applyFont="1" applyFill="1" applyBorder="1" applyAlignment="1" applyProtection="1">
      <alignment horizontal="center"/>
      <protection locked="0"/>
    </xf>
    <xf numFmtId="0" fontId="23" fillId="7" borderId="8" xfId="0" applyFont="1" applyFill="1" applyBorder="1" applyAlignment="1" applyProtection="1">
      <alignment horizontal="center" vertical="center"/>
      <protection locked="0"/>
    </xf>
    <xf numFmtId="0" fontId="13" fillId="8" borderId="5" xfId="3" applyFont="1" applyFill="1" applyBorder="1" applyAlignment="1">
      <alignment horizontal="center" vertical="center" wrapText="1"/>
    </xf>
    <xf numFmtId="0" fontId="13" fillId="8" borderId="7" xfId="3" applyFont="1" applyFill="1" applyBorder="1" applyAlignment="1">
      <alignment horizontal="center" vertical="center" wrapText="1"/>
    </xf>
    <xf numFmtId="0" fontId="13" fillId="8" borderId="6" xfId="3" applyFont="1" applyFill="1" applyBorder="1" applyAlignment="1">
      <alignment horizontal="center" vertical="center" wrapText="1"/>
    </xf>
    <xf numFmtId="0" fontId="13" fillId="8" borderId="6" xfId="0" applyFont="1" applyFill="1" applyBorder="1" applyAlignment="1">
      <alignment horizontal="center" vertical="center" wrapText="1"/>
    </xf>
    <xf numFmtId="2" fontId="9" fillId="7" borderId="2" xfId="4" applyNumberFormat="1" applyFont="1" applyFill="1" applyBorder="1" applyAlignment="1" applyProtection="1">
      <alignment horizontal="center" vertical="center"/>
      <protection locked="0"/>
    </xf>
    <xf numFmtId="2" fontId="9" fillId="7" borderId="4" xfId="4" applyNumberFormat="1" applyFont="1" applyFill="1" applyBorder="1" applyAlignment="1" applyProtection="1">
      <alignment horizontal="center" vertical="center"/>
      <protection locked="0"/>
    </xf>
    <xf numFmtId="0" fontId="9" fillId="7" borderId="9" xfId="4" applyNumberFormat="1" applyFont="1" applyFill="1" applyBorder="1" applyAlignment="1" applyProtection="1">
      <alignment horizontal="center" vertical="center"/>
      <protection locked="0"/>
    </xf>
    <xf numFmtId="0" fontId="9" fillId="7" borderId="16" xfId="4" applyNumberFormat="1" applyFont="1" applyFill="1" applyBorder="1" applyAlignment="1" applyProtection="1">
      <alignment horizontal="center" vertical="center"/>
      <protection locked="0"/>
    </xf>
    <xf numFmtId="0" fontId="9" fillId="7" borderId="2" xfId="4" applyNumberFormat="1" applyFont="1" applyFill="1" applyBorder="1" applyAlignment="1" applyProtection="1">
      <alignment horizontal="center" vertical="center"/>
      <protection locked="0"/>
    </xf>
    <xf numFmtId="0" fontId="9" fillId="7" borderId="4" xfId="4" applyNumberFormat="1" applyFont="1" applyFill="1" applyBorder="1" applyAlignment="1" applyProtection="1">
      <alignment horizontal="center" vertical="center"/>
      <protection locked="0"/>
    </xf>
    <xf numFmtId="0" fontId="9" fillId="7" borderId="2" xfId="4" applyNumberFormat="1" applyFont="1" applyFill="1" applyBorder="1" applyAlignment="1" applyProtection="1">
      <alignment horizontal="center" vertical="center" wrapText="1"/>
      <protection locked="0"/>
    </xf>
    <xf numFmtId="0" fontId="9" fillId="7" borderId="4" xfId="4" applyNumberFormat="1" applyFont="1" applyFill="1" applyBorder="1" applyAlignment="1" applyProtection="1">
      <alignment horizontal="center" vertical="center" wrapText="1"/>
      <protection locked="0"/>
    </xf>
    <xf numFmtId="0" fontId="24" fillId="7" borderId="24" xfId="0" applyFont="1" applyFill="1" applyBorder="1" applyAlignment="1" applyProtection="1">
      <alignment horizontal="center" vertical="center"/>
      <protection locked="0"/>
    </xf>
    <xf numFmtId="0" fontId="24" fillId="7" borderId="17" xfId="0" applyFont="1" applyFill="1" applyBorder="1" applyAlignment="1" applyProtection="1">
      <alignment horizontal="center" vertical="center"/>
      <protection locked="0"/>
    </xf>
    <xf numFmtId="0" fontId="40" fillId="0" borderId="2" xfId="0" applyFont="1" applyFill="1" applyBorder="1" applyAlignment="1">
      <alignment horizontal="center" vertical="center"/>
    </xf>
    <xf numFmtId="0" fontId="40" fillId="0" borderId="3" xfId="0" applyFont="1" applyFill="1" applyBorder="1" applyAlignment="1">
      <alignment horizontal="center" vertical="center"/>
    </xf>
    <xf numFmtId="0" fontId="40" fillId="0" borderId="4" xfId="0" applyFont="1" applyFill="1" applyBorder="1" applyAlignment="1">
      <alignment horizontal="center" vertical="center"/>
    </xf>
    <xf numFmtId="0" fontId="6" fillId="7" borderId="0" xfId="0" applyFont="1" applyFill="1" applyAlignment="1" applyProtection="1">
      <alignment horizontal="center"/>
      <protection locked="0"/>
    </xf>
    <xf numFmtId="0" fontId="6" fillId="7" borderId="15" xfId="0" applyFont="1" applyFill="1" applyBorder="1" applyAlignment="1" applyProtection="1">
      <alignment horizontal="center"/>
      <protection locked="0"/>
    </xf>
    <xf numFmtId="0" fontId="6" fillId="7" borderId="10" xfId="0" applyFont="1" applyFill="1" applyBorder="1" applyAlignment="1" applyProtection="1">
      <alignment horizontal="center"/>
      <protection locked="0"/>
    </xf>
    <xf numFmtId="0" fontId="6" fillId="7" borderId="16" xfId="0" applyFont="1" applyFill="1" applyBorder="1" applyAlignment="1" applyProtection="1">
      <alignment horizontal="center"/>
      <protection locked="0"/>
    </xf>
    <xf numFmtId="0" fontId="39" fillId="9" borderId="2" xfId="2" applyNumberFormat="1" applyFont="1" applyFill="1" applyBorder="1" applyAlignment="1">
      <alignment horizontal="center" vertical="center"/>
    </xf>
    <xf numFmtId="0" fontId="39" fillId="9" borderId="4" xfId="2" applyNumberFormat="1" applyFont="1" applyFill="1" applyBorder="1" applyAlignment="1">
      <alignment horizontal="center" vertical="center"/>
    </xf>
    <xf numFmtId="0" fontId="38" fillId="9" borderId="2" xfId="4" applyNumberFormat="1" applyFont="1" applyFill="1" applyBorder="1" applyAlignment="1">
      <alignment horizontal="center" vertical="center"/>
    </xf>
    <xf numFmtId="0" fontId="38" fillId="9" borderId="4" xfId="4" applyNumberFormat="1" applyFont="1" applyFill="1" applyBorder="1" applyAlignment="1">
      <alignment horizontal="center" vertical="center"/>
    </xf>
    <xf numFmtId="7" fontId="19" fillId="5" borderId="8" xfId="0" applyNumberFormat="1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8" fillId="3" borderId="24" xfId="0" applyFont="1" applyFill="1" applyBorder="1" applyAlignment="1">
      <alignment horizontal="center" vertical="center" wrapText="1"/>
    </xf>
    <xf numFmtId="0" fontId="18" fillId="3" borderId="32" xfId="0" applyFont="1" applyFill="1" applyBorder="1" applyAlignment="1">
      <alignment horizontal="center" vertical="center" wrapText="1"/>
    </xf>
    <xf numFmtId="0" fontId="18" fillId="3" borderId="17" xfId="0" applyFont="1" applyFill="1" applyBorder="1" applyAlignment="1">
      <alignment horizontal="center" vertical="center" wrapText="1"/>
    </xf>
    <xf numFmtId="0" fontId="43" fillId="0" borderId="25" xfId="0" applyFont="1" applyBorder="1" applyAlignment="1">
      <alignment horizontal="center" vertical="center" wrapText="1"/>
    </xf>
    <xf numFmtId="0" fontId="43" fillId="0" borderId="28" xfId="0" applyFont="1" applyBorder="1" applyAlignment="1">
      <alignment horizontal="center" vertical="center" wrapText="1"/>
    </xf>
    <xf numFmtId="0" fontId="43" fillId="0" borderId="29" xfId="0" applyFont="1" applyBorder="1" applyAlignment="1">
      <alignment horizontal="center" vertical="center" wrapText="1"/>
    </xf>
    <xf numFmtId="0" fontId="43" fillId="0" borderId="30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43" fillId="0" borderId="31" xfId="0" applyFont="1" applyBorder="1" applyAlignment="1">
      <alignment horizontal="center" vertical="center" wrapText="1"/>
    </xf>
    <xf numFmtId="0" fontId="43" fillId="0" borderId="18" xfId="0" applyFont="1" applyBorder="1" applyAlignment="1">
      <alignment horizontal="center" vertical="center" wrapText="1"/>
    </xf>
    <xf numFmtId="0" fontId="43" fillId="0" borderId="19" xfId="0" applyFont="1" applyBorder="1" applyAlignment="1">
      <alignment horizontal="center" vertical="center" wrapText="1"/>
    </xf>
    <xf numFmtId="0" fontId="43" fillId="0" borderId="23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0" fontId="42" fillId="0" borderId="2" xfId="0" applyFont="1" applyBorder="1" applyAlignment="1">
      <alignment horizontal="center" vertical="center"/>
    </xf>
    <xf numFmtId="0" fontId="42" fillId="0" borderId="4" xfId="0" applyFont="1" applyBorder="1" applyAlignment="1">
      <alignment horizontal="center" vertical="center"/>
    </xf>
    <xf numFmtId="0" fontId="6" fillId="3" borderId="30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43" fillId="0" borderId="8" xfId="0" applyFont="1" applyBorder="1" applyAlignment="1">
      <alignment horizontal="center" vertical="center" wrapText="1"/>
    </xf>
    <xf numFmtId="0" fontId="42" fillId="0" borderId="33" xfId="0" applyFont="1" applyBorder="1" applyAlignment="1">
      <alignment horizontal="center" vertical="center"/>
    </xf>
    <xf numFmtId="0" fontId="42" fillId="0" borderId="34" xfId="0" applyFont="1" applyBorder="1" applyAlignment="1">
      <alignment horizontal="center" vertical="center"/>
    </xf>
    <xf numFmtId="0" fontId="42" fillId="0" borderId="35" xfId="0" applyFont="1" applyBorder="1" applyAlignment="1">
      <alignment horizontal="center" vertical="center"/>
    </xf>
    <xf numFmtId="0" fontId="42" fillId="0" borderId="3" xfId="0" applyFont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 wrapText="1"/>
    </xf>
    <xf numFmtId="0" fontId="19" fillId="8" borderId="12" xfId="0" applyFont="1" applyFill="1" applyBorder="1" applyAlignment="1">
      <alignment horizontal="center" vertical="center" wrapText="1"/>
    </xf>
    <xf numFmtId="0" fontId="19" fillId="8" borderId="13" xfId="0" applyFont="1" applyFill="1" applyBorder="1" applyAlignment="1">
      <alignment horizontal="center" vertical="center" wrapText="1"/>
    </xf>
    <xf numFmtId="0" fontId="19" fillId="8" borderId="11" xfId="0" applyFont="1" applyFill="1" applyBorder="1" applyAlignment="1">
      <alignment horizontal="center" vertical="center" wrapText="1"/>
    </xf>
    <xf numFmtId="0" fontId="19" fillId="8" borderId="0" xfId="0" applyFont="1" applyFill="1" applyBorder="1" applyAlignment="1">
      <alignment horizontal="center" vertical="center" wrapText="1"/>
    </xf>
    <xf numFmtId="0" fontId="20" fillId="10" borderId="2" xfId="0" applyFont="1" applyFill="1" applyBorder="1" applyAlignment="1">
      <alignment horizontal="center" vertical="center"/>
    </xf>
    <xf numFmtId="0" fontId="20" fillId="10" borderId="3" xfId="0" applyFont="1" applyFill="1" applyBorder="1" applyAlignment="1">
      <alignment horizontal="center" vertical="center"/>
    </xf>
    <xf numFmtId="0" fontId="20" fillId="10" borderId="4" xfId="0" applyFont="1" applyFill="1" applyBorder="1" applyAlignment="1">
      <alignment horizontal="center" vertical="center"/>
    </xf>
    <xf numFmtId="0" fontId="43" fillId="0" borderId="8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8" fillId="9" borderId="16" xfId="0" applyFont="1" applyFill="1" applyBorder="1" applyAlignment="1">
      <alignment horizontal="center" vertical="top" wrapText="1"/>
    </xf>
    <xf numFmtId="0" fontId="47" fillId="4" borderId="2" xfId="0" applyFont="1" applyFill="1" applyBorder="1" applyAlignment="1">
      <alignment horizontal="center" vertical="center"/>
    </xf>
    <xf numFmtId="0" fontId="47" fillId="4" borderId="3" xfId="0" applyFont="1" applyFill="1" applyBorder="1" applyAlignment="1">
      <alignment horizontal="center" vertical="center"/>
    </xf>
    <xf numFmtId="0" fontId="47" fillId="4" borderId="4" xfId="0" applyFont="1" applyFill="1" applyBorder="1" applyAlignment="1">
      <alignment horizontal="center" vertical="center"/>
    </xf>
    <xf numFmtId="0" fontId="48" fillId="3" borderId="3" xfId="0" applyFont="1" applyFill="1" applyBorder="1" applyAlignment="1">
      <alignment vertical="center"/>
    </xf>
    <xf numFmtId="0" fontId="47" fillId="4" borderId="2" xfId="3" applyFont="1" applyFill="1" applyBorder="1" applyAlignment="1">
      <alignment horizontal="center" vertical="center" wrapText="1"/>
    </xf>
    <xf numFmtId="0" fontId="47" fillId="4" borderId="3" xfId="3" applyFont="1" applyFill="1" applyBorder="1" applyAlignment="1">
      <alignment horizontal="center" vertical="center" wrapText="1"/>
    </xf>
    <xf numFmtId="0" fontId="47" fillId="3" borderId="4" xfId="3" applyFont="1" applyFill="1" applyBorder="1" applyAlignment="1">
      <alignment vertical="center" wrapText="1"/>
    </xf>
    <xf numFmtId="0" fontId="35" fillId="3" borderId="7" xfId="3" applyFont="1" applyFill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0" fontId="45" fillId="3" borderId="0" xfId="0" applyFont="1" applyFill="1" applyBorder="1" applyAlignment="1">
      <alignment horizontal="center" vertical="top"/>
    </xf>
    <xf numFmtId="0" fontId="51" fillId="6" borderId="2" xfId="0" applyFont="1" applyFill="1" applyBorder="1" applyAlignment="1">
      <alignment horizontal="center" vertical="center"/>
    </xf>
    <xf numFmtId="0" fontId="51" fillId="6" borderId="3" xfId="0" applyFont="1" applyFill="1" applyBorder="1" applyAlignment="1">
      <alignment horizontal="center" vertical="center"/>
    </xf>
    <xf numFmtId="0" fontId="51" fillId="6" borderId="4" xfId="0" applyFont="1" applyFill="1" applyBorder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56" fillId="9" borderId="3" xfId="0" applyFont="1" applyFill="1" applyBorder="1" applyAlignment="1">
      <alignment horizontal="center" vertical="center" wrapText="1"/>
    </xf>
    <xf numFmtId="0" fontId="50" fillId="8" borderId="21" xfId="0" applyFont="1" applyFill="1" applyBorder="1" applyAlignment="1">
      <alignment horizontal="center" vertical="center" wrapText="1"/>
    </xf>
    <xf numFmtId="0" fontId="49" fillId="3" borderId="0" xfId="0" applyFont="1" applyFill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49" fillId="3" borderId="5" xfId="0" applyFont="1" applyFill="1" applyBorder="1" applyAlignment="1">
      <alignment horizontal="center" vertical="center" wrapText="1"/>
    </xf>
    <xf numFmtId="0" fontId="30" fillId="4" borderId="2" xfId="3" applyFont="1" applyFill="1" applyBorder="1" applyAlignment="1">
      <alignment horizontal="center" vertical="center" wrapText="1"/>
    </xf>
    <xf numFmtId="0" fontId="30" fillId="4" borderId="3" xfId="3" applyFont="1" applyFill="1" applyBorder="1" applyAlignment="1">
      <alignment horizontal="center" vertical="center" wrapText="1"/>
    </xf>
    <xf numFmtId="0" fontId="30" fillId="4" borderId="2" xfId="0" applyFont="1" applyFill="1" applyBorder="1" applyAlignment="1">
      <alignment horizontal="center" vertical="center"/>
    </xf>
    <xf numFmtId="0" fontId="30" fillId="4" borderId="3" xfId="0" applyFont="1" applyFill="1" applyBorder="1" applyAlignment="1">
      <alignment horizontal="center" vertical="center"/>
    </xf>
    <xf numFmtId="0" fontId="30" fillId="4" borderId="4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 wrapText="1"/>
    </xf>
    <xf numFmtId="0" fontId="33" fillId="4" borderId="7" xfId="0" applyFont="1" applyFill="1" applyBorder="1" applyAlignment="1">
      <alignment horizontal="center" vertical="center" wrapText="1"/>
    </xf>
    <xf numFmtId="0" fontId="34" fillId="3" borderId="0" xfId="0" applyFont="1" applyFill="1" applyAlignment="1">
      <alignment horizontal="center" vertical="center"/>
    </xf>
    <xf numFmtId="0" fontId="46" fillId="4" borderId="30" xfId="0" applyFont="1" applyFill="1" applyBorder="1" applyAlignment="1">
      <alignment horizontal="center" vertical="center"/>
    </xf>
    <xf numFmtId="0" fontId="46" fillId="4" borderId="0" xfId="0" applyFont="1" applyFill="1" applyBorder="1" applyAlignment="1">
      <alignment horizontal="center" vertical="center"/>
    </xf>
    <xf numFmtId="0" fontId="45" fillId="7" borderId="9" xfId="0" applyFont="1" applyFill="1" applyBorder="1" applyAlignment="1" applyProtection="1">
      <alignment horizontal="center" vertical="center"/>
      <protection locked="0"/>
    </xf>
    <xf numFmtId="0" fontId="45" fillId="7" borderId="16" xfId="0" applyFont="1" applyFill="1" applyBorder="1" applyAlignment="1" applyProtection="1">
      <alignment horizontal="center" vertical="center"/>
      <protection locked="0"/>
    </xf>
  </cellXfs>
  <cellStyles count="5">
    <cellStyle name="Bad" xfId="3" builtinId="27"/>
    <cellStyle name="Comma" xfId="4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0000"/>
      <color rgb="FFFF9900"/>
      <color rgb="FFFF33CC"/>
      <color rgb="FFFF5050"/>
      <color rgb="FFFFFF99"/>
      <color rgb="FFFF6600"/>
      <color rgb="FFFF9933"/>
      <color rgb="FFCC00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3" Type="http://schemas.openxmlformats.org/officeDocument/2006/relationships/image" Target="../media/image3.sv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svg"/><Relationship Id="rId10" Type="http://schemas.openxmlformats.org/officeDocument/2006/relationships/image" Target="../media/image10.sv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438151</xdr:colOff>
      <xdr:row>46</xdr:row>
      <xdr:rowOff>21072</xdr:rowOff>
    </xdr:from>
    <xdr:to>
      <xdr:col>14</xdr:col>
      <xdr:colOff>647701</xdr:colOff>
      <xdr:row>48</xdr:row>
      <xdr:rowOff>743301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46032F9-0656-4626-857D-CE56F664DB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39901" y="23147772"/>
          <a:ext cx="7162800" cy="2297029"/>
        </a:xfrm>
        <a:prstGeom prst="rect">
          <a:avLst/>
        </a:prstGeom>
      </xdr:spPr>
    </xdr:pic>
    <xdr:clientData/>
  </xdr:twoCellAnchor>
  <xdr:twoCellAnchor>
    <xdr:from>
      <xdr:col>2</xdr:col>
      <xdr:colOff>920750</xdr:colOff>
      <xdr:row>5</xdr:row>
      <xdr:rowOff>825500</xdr:rowOff>
    </xdr:from>
    <xdr:to>
      <xdr:col>2</xdr:col>
      <xdr:colOff>1714500</xdr:colOff>
      <xdr:row>5</xdr:row>
      <xdr:rowOff>1311275</xdr:rowOff>
    </xdr:to>
    <xdr:sp macro="" textlink="">
      <xdr:nvSpPr>
        <xdr:cNvPr id="3" name="Arrow: Right 2">
          <a:extLst>
            <a:ext uri="{FF2B5EF4-FFF2-40B4-BE49-F238E27FC236}">
              <a16:creationId xmlns:a16="http://schemas.microsoft.com/office/drawing/2014/main" id="{BA1CBB42-9846-436F-A0BC-ECAC498EE313}"/>
            </a:ext>
          </a:extLst>
        </xdr:cNvPr>
        <xdr:cNvSpPr/>
      </xdr:nvSpPr>
      <xdr:spPr>
        <a:xfrm>
          <a:off x="5111750" y="5889625"/>
          <a:ext cx="793750" cy="485775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 editAs="oneCell">
    <xdr:from>
      <xdr:col>11</xdr:col>
      <xdr:colOff>254000</xdr:colOff>
      <xdr:row>5</xdr:row>
      <xdr:rowOff>301625</xdr:rowOff>
    </xdr:from>
    <xdr:to>
      <xdr:col>11</xdr:col>
      <xdr:colOff>1168400</xdr:colOff>
      <xdr:row>5</xdr:row>
      <xdr:rowOff>1216025</xdr:rowOff>
    </xdr:to>
    <xdr:pic>
      <xdr:nvPicPr>
        <xdr:cNvPr id="28" name="Graphic 27" descr="Fork and knife">
          <a:extLst>
            <a:ext uri="{FF2B5EF4-FFF2-40B4-BE49-F238E27FC236}">
              <a16:creationId xmlns:a16="http://schemas.microsoft.com/office/drawing/2014/main" id="{39220FEE-F9E7-42DD-91E1-12E8D3328C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4922500" y="3692525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13</xdr:col>
      <xdr:colOff>1279525</xdr:colOff>
      <xdr:row>5</xdr:row>
      <xdr:rowOff>374650</xdr:rowOff>
    </xdr:from>
    <xdr:to>
      <xdr:col>14</xdr:col>
      <xdr:colOff>787401</xdr:colOff>
      <xdr:row>5</xdr:row>
      <xdr:rowOff>1289050</xdr:rowOff>
    </xdr:to>
    <xdr:pic>
      <xdr:nvPicPr>
        <xdr:cNvPr id="29" name="Graphic 28" descr="Fork and knife">
          <a:extLst>
            <a:ext uri="{FF2B5EF4-FFF2-40B4-BE49-F238E27FC236}">
              <a16:creationId xmlns:a16="http://schemas.microsoft.com/office/drawing/2014/main" id="{750A392C-6C0D-4703-A37B-DA6EAEAE56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0583525" y="5454650"/>
          <a:ext cx="904876" cy="914400"/>
        </a:xfrm>
        <a:prstGeom prst="rect">
          <a:avLst/>
        </a:prstGeom>
      </xdr:spPr>
    </xdr:pic>
    <xdr:clientData/>
  </xdr:twoCellAnchor>
  <xdr:twoCellAnchor editAs="oneCell">
    <xdr:from>
      <xdr:col>13</xdr:col>
      <xdr:colOff>577501</xdr:colOff>
      <xdr:row>36</xdr:row>
      <xdr:rowOff>717550</xdr:rowOff>
    </xdr:from>
    <xdr:to>
      <xdr:col>14</xdr:col>
      <xdr:colOff>952501</xdr:colOff>
      <xdr:row>40</xdr:row>
      <xdr:rowOff>76200</xdr:rowOff>
    </xdr:to>
    <xdr:pic>
      <xdr:nvPicPr>
        <xdr:cNvPr id="31" name="Graphic 30" descr="Burger and drink">
          <a:extLst>
            <a:ext uri="{FF2B5EF4-FFF2-40B4-BE49-F238E27FC236}">
              <a16:creationId xmlns:a16="http://schemas.microsoft.com/office/drawing/2014/main" id="{D7D83309-7FC9-4C14-91FF-3433D1FEA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20122801" y="20167600"/>
          <a:ext cx="1784699" cy="1797050"/>
        </a:xfrm>
        <a:prstGeom prst="rect">
          <a:avLst/>
        </a:prstGeom>
      </xdr:spPr>
    </xdr:pic>
    <xdr:clientData/>
  </xdr:twoCellAnchor>
  <xdr:twoCellAnchor editAs="oneCell">
    <xdr:from>
      <xdr:col>14</xdr:col>
      <xdr:colOff>349250</xdr:colOff>
      <xdr:row>3</xdr:row>
      <xdr:rowOff>46714</xdr:rowOff>
    </xdr:from>
    <xdr:to>
      <xdr:col>14</xdr:col>
      <xdr:colOff>1143000</xdr:colOff>
      <xdr:row>3</xdr:row>
      <xdr:rowOff>829060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0CCCE7E5-B4EC-48B7-AA4B-F98FAD116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1050250" y="1538964"/>
          <a:ext cx="793750" cy="782346"/>
        </a:xfrm>
        <a:prstGeom prst="rect">
          <a:avLst/>
        </a:prstGeom>
      </xdr:spPr>
    </xdr:pic>
    <xdr:clientData/>
  </xdr:twoCellAnchor>
  <xdr:twoCellAnchor editAs="oneCell">
    <xdr:from>
      <xdr:col>0</xdr:col>
      <xdr:colOff>327025</xdr:colOff>
      <xdr:row>5</xdr:row>
      <xdr:rowOff>825500</xdr:rowOff>
    </xdr:from>
    <xdr:to>
      <xdr:col>1</xdr:col>
      <xdr:colOff>1216025</xdr:colOff>
      <xdr:row>6</xdr:row>
      <xdr:rowOff>1000125</xdr:rowOff>
    </xdr:to>
    <xdr:pic>
      <xdr:nvPicPr>
        <xdr:cNvPr id="36" name="Graphic 35" descr="Balloons">
          <a:extLst>
            <a:ext uri="{FF2B5EF4-FFF2-40B4-BE49-F238E27FC236}">
              <a16:creationId xmlns:a16="http://schemas.microsoft.com/office/drawing/2014/main" id="{79CEE90E-0AC5-435C-9427-83B05E5E09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27025" y="4216400"/>
          <a:ext cx="1498600" cy="1504950"/>
        </a:xfrm>
        <a:prstGeom prst="rect">
          <a:avLst/>
        </a:prstGeom>
      </xdr:spPr>
    </xdr:pic>
    <xdr:clientData/>
  </xdr:twoCellAnchor>
  <xdr:twoCellAnchor editAs="oneCell">
    <xdr:from>
      <xdr:col>14</xdr:col>
      <xdr:colOff>92210</xdr:colOff>
      <xdr:row>15</xdr:row>
      <xdr:rowOff>433114</xdr:rowOff>
    </xdr:from>
    <xdr:to>
      <xdr:col>17</xdr:col>
      <xdr:colOff>439081</xdr:colOff>
      <xdr:row>19</xdr:row>
      <xdr:rowOff>367279</xdr:rowOff>
    </xdr:to>
    <xdr:pic>
      <xdr:nvPicPr>
        <xdr:cNvPr id="12" name="Graphic 11" descr="Balloons">
          <a:extLst>
            <a:ext uri="{FF2B5EF4-FFF2-40B4-BE49-F238E27FC236}">
              <a16:creationId xmlns:a16="http://schemas.microsoft.com/office/drawing/2014/main" id="{335CFFDA-1E5A-44B8-9028-0E980C2BDA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 rot="996712">
          <a:off x="20704310" y="9462814"/>
          <a:ext cx="2632871" cy="2644027"/>
        </a:xfrm>
        <a:prstGeom prst="rect">
          <a:avLst/>
        </a:prstGeom>
      </xdr:spPr>
    </xdr:pic>
    <xdr:clientData/>
  </xdr:twoCellAnchor>
  <xdr:twoCellAnchor editAs="oneCell">
    <xdr:from>
      <xdr:col>14</xdr:col>
      <xdr:colOff>184150</xdr:colOff>
      <xdr:row>3</xdr:row>
      <xdr:rowOff>777875</xdr:rowOff>
    </xdr:from>
    <xdr:to>
      <xdr:col>16</xdr:col>
      <xdr:colOff>562847</xdr:colOff>
      <xdr:row>4</xdr:row>
      <xdr:rowOff>1914525</xdr:rowOff>
    </xdr:to>
    <xdr:pic>
      <xdr:nvPicPr>
        <xdr:cNvPr id="13" name="Graphic 12" descr="Balloons">
          <a:extLst>
            <a:ext uri="{FF2B5EF4-FFF2-40B4-BE49-F238E27FC236}">
              <a16:creationId xmlns:a16="http://schemas.microsoft.com/office/drawing/2014/main" id="{C7213549-20EA-47D1-B82F-C5C88861D7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20885150" y="2270125"/>
          <a:ext cx="2045572" cy="2025650"/>
        </a:xfrm>
        <a:prstGeom prst="rect">
          <a:avLst/>
        </a:prstGeom>
      </xdr:spPr>
    </xdr:pic>
    <xdr:clientData/>
  </xdr:twoCellAnchor>
  <xdr:twoCellAnchor editAs="oneCell">
    <xdr:from>
      <xdr:col>0</xdr:col>
      <xdr:colOff>239737</xdr:colOff>
      <xdr:row>29</xdr:row>
      <xdr:rowOff>36445</xdr:rowOff>
    </xdr:from>
    <xdr:to>
      <xdr:col>1</xdr:col>
      <xdr:colOff>1382129</xdr:colOff>
      <xdr:row>31</xdr:row>
      <xdr:rowOff>457599</xdr:rowOff>
    </xdr:to>
    <xdr:pic>
      <xdr:nvPicPr>
        <xdr:cNvPr id="14" name="Graphic 13" descr="Balloons">
          <a:extLst>
            <a:ext uri="{FF2B5EF4-FFF2-40B4-BE49-F238E27FC236}">
              <a16:creationId xmlns:a16="http://schemas.microsoft.com/office/drawing/2014/main" id="{1BEA3918-A8F8-47BE-BC39-0EB3CB36FC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 rot="20453332" flipH="1">
          <a:off x="239737" y="15447895"/>
          <a:ext cx="1751992" cy="1759416"/>
        </a:xfrm>
        <a:prstGeom prst="rect">
          <a:avLst/>
        </a:prstGeom>
      </xdr:spPr>
    </xdr:pic>
    <xdr:clientData/>
  </xdr:twoCellAnchor>
  <xdr:twoCellAnchor>
    <xdr:from>
      <xdr:col>16</xdr:col>
      <xdr:colOff>412750</xdr:colOff>
      <xdr:row>1</xdr:row>
      <xdr:rowOff>555625</xdr:rowOff>
    </xdr:from>
    <xdr:to>
      <xdr:col>32</xdr:col>
      <xdr:colOff>457200</xdr:colOff>
      <xdr:row>10</xdr:row>
      <xdr:rowOff>266700</xdr:rowOff>
    </xdr:to>
    <xdr:sp macro="" textlink="">
      <xdr:nvSpPr>
        <xdr:cNvPr id="4" name="Double Wave 3">
          <a:extLst>
            <a:ext uri="{FF2B5EF4-FFF2-40B4-BE49-F238E27FC236}">
              <a16:creationId xmlns:a16="http://schemas.microsoft.com/office/drawing/2014/main" id="{CE45D342-9E12-4806-A0D5-126F0DF1FB6A}"/>
            </a:ext>
          </a:extLst>
        </xdr:cNvPr>
        <xdr:cNvSpPr/>
      </xdr:nvSpPr>
      <xdr:spPr>
        <a:xfrm>
          <a:off x="22780625" y="730250"/>
          <a:ext cx="9696450" cy="10125075"/>
        </a:xfrm>
        <a:prstGeom prst="doubleWave">
          <a:avLst>
            <a:gd name="adj1" fmla="val 6250"/>
            <a:gd name="adj2" fmla="val -1435"/>
          </a:avLst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6600">
              <a:latin typeface="Impact" panose="020B0806030902050204" pitchFamily="34" charset="0"/>
            </a:rPr>
            <a:t>STARTING </a:t>
          </a:r>
        </a:p>
        <a:p>
          <a:pPr algn="ctr"/>
          <a:r>
            <a:rPr lang="en-CA" sz="16600">
              <a:latin typeface="Impact" panose="020B0806030902050204" pitchFamily="34" charset="0"/>
            </a:rPr>
            <a:t>at  7.99</a:t>
          </a:r>
        </a:p>
      </xdr:txBody>
    </xdr:sp>
    <xdr:clientData/>
  </xdr:twoCellAnchor>
  <xdr:twoCellAnchor>
    <xdr:from>
      <xdr:col>1</xdr:col>
      <xdr:colOff>128587</xdr:colOff>
      <xdr:row>55</xdr:row>
      <xdr:rowOff>0</xdr:rowOff>
    </xdr:from>
    <xdr:to>
      <xdr:col>2</xdr:col>
      <xdr:colOff>2069306</xdr:colOff>
      <xdr:row>78</xdr:row>
      <xdr:rowOff>102394</xdr:rowOff>
    </xdr:to>
    <xdr:sp macro="" textlink="">
      <xdr:nvSpPr>
        <xdr:cNvPr id="5" name="Speech Bubble: Rectangle 4">
          <a:extLst>
            <a:ext uri="{FF2B5EF4-FFF2-40B4-BE49-F238E27FC236}">
              <a16:creationId xmlns:a16="http://schemas.microsoft.com/office/drawing/2014/main" id="{8770BB1A-B780-496A-B6AC-6172DAB91C78}"/>
            </a:ext>
          </a:extLst>
        </xdr:cNvPr>
        <xdr:cNvSpPr/>
      </xdr:nvSpPr>
      <xdr:spPr>
        <a:xfrm>
          <a:off x="731837" y="29845000"/>
          <a:ext cx="5528469" cy="4483894"/>
        </a:xfrm>
        <a:prstGeom prst="wedgeRectCallout">
          <a:avLst>
            <a:gd name="adj1" fmla="val 66907"/>
            <a:gd name="adj2" fmla="val -13971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4000" i="0">
              <a:latin typeface="Impact" panose="020B0806030902050204" pitchFamily="34" charset="0"/>
            </a:rPr>
            <a:t>HOW TO MAKE</a:t>
          </a:r>
          <a:r>
            <a:rPr lang="en-CA" sz="5400" i="0">
              <a:latin typeface="Impact" panose="020B0806030902050204" pitchFamily="34" charset="0"/>
            </a:rPr>
            <a:t> </a:t>
          </a:r>
        </a:p>
        <a:p>
          <a:pPr algn="ctr"/>
          <a:r>
            <a:rPr lang="en-CA" sz="9600" i="0">
              <a:latin typeface="Impact" panose="020B0806030902050204" pitchFamily="34" charset="0"/>
            </a:rPr>
            <a:t>NUBURGER</a:t>
          </a:r>
          <a:r>
            <a:rPr lang="en-CA" sz="6000" i="0">
              <a:latin typeface="Impact" panose="020B0806030902050204" pitchFamily="34" charset="0"/>
            </a:rPr>
            <a:t> </a:t>
          </a:r>
          <a:r>
            <a:rPr lang="en-CA" sz="3600" i="0">
              <a:latin typeface="Impact" panose="020B0806030902050204" pitchFamily="34" charset="0"/>
            </a:rPr>
            <a:t>      </a:t>
          </a:r>
          <a:r>
            <a:rPr lang="en-CA" sz="4400" i="0">
              <a:latin typeface="Impact" panose="020B0806030902050204" pitchFamily="34" charset="0"/>
            </a:rPr>
            <a:t>SIGNATURE BURGERS</a:t>
          </a:r>
          <a:endParaRPr lang="en-CA" sz="3600" i="0">
            <a:latin typeface="Impact" panose="020B0806030902050204" pitchFamily="34" charset="0"/>
          </a:endParaRPr>
        </a:p>
      </xdr:txBody>
    </xdr:sp>
    <xdr:clientData/>
  </xdr:twoCellAnchor>
  <xdr:twoCellAnchor editAs="oneCell">
    <xdr:from>
      <xdr:col>0</xdr:col>
      <xdr:colOff>506801</xdr:colOff>
      <xdr:row>45</xdr:row>
      <xdr:rowOff>394143</xdr:rowOff>
    </xdr:from>
    <xdr:to>
      <xdr:col>1</xdr:col>
      <xdr:colOff>2784321</xdr:colOff>
      <xdr:row>49</xdr:row>
      <xdr:rowOff>131196</xdr:rowOff>
    </xdr:to>
    <xdr:pic>
      <xdr:nvPicPr>
        <xdr:cNvPr id="17" name="Graphic 16" descr="Balloons">
          <a:extLst>
            <a:ext uri="{FF2B5EF4-FFF2-40B4-BE49-F238E27FC236}">
              <a16:creationId xmlns:a16="http://schemas.microsoft.com/office/drawing/2014/main" id="{9030A5CE-A7F4-4175-824E-D72DD004D5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 rot="19947108">
          <a:off x="506801" y="24606693"/>
          <a:ext cx="2887120" cy="2899353"/>
        </a:xfrm>
        <a:prstGeom prst="rect">
          <a:avLst/>
        </a:prstGeom>
      </xdr:spPr>
    </xdr:pic>
    <xdr:clientData/>
  </xdr:twoCellAnchor>
  <xdr:twoCellAnchor editAs="oneCell">
    <xdr:from>
      <xdr:col>1</xdr:col>
      <xdr:colOff>73025</xdr:colOff>
      <xdr:row>3</xdr:row>
      <xdr:rowOff>40364</xdr:rowOff>
    </xdr:from>
    <xdr:to>
      <xdr:col>1</xdr:col>
      <xdr:colOff>866775</xdr:colOff>
      <xdr:row>3</xdr:row>
      <xdr:rowOff>822710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AB03676B-7E12-44D4-87EA-852FA4A28A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76275" y="1532614"/>
          <a:ext cx="793750" cy="782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A2CB8-67EF-41BB-9A03-B2F97F85BB5C}">
  <dimension ref="A1:R231"/>
  <sheetViews>
    <sheetView tabSelected="1" topLeftCell="A43" zoomScale="60" zoomScaleNormal="60" workbookViewId="0">
      <selection activeCell="H7" sqref="H7:J7"/>
    </sheetView>
  </sheetViews>
  <sheetFormatPr defaultColWidth="9.140625" defaultRowHeight="14.25" x14ac:dyDescent="0.2"/>
  <cols>
    <col min="1" max="1" width="9.140625" style="3"/>
    <col min="2" max="2" width="53.7109375" style="3" customWidth="1"/>
    <col min="3" max="3" width="38.85546875" style="3" customWidth="1"/>
    <col min="4" max="4" width="9.85546875" style="3" customWidth="1"/>
    <col min="5" max="5" width="12.85546875" style="19" bestFit="1" customWidth="1"/>
    <col min="6" max="6" width="3.7109375" style="3" customWidth="1"/>
    <col min="7" max="7" width="29.85546875" style="10" customWidth="1"/>
    <col min="8" max="8" width="34.42578125" style="3" customWidth="1"/>
    <col min="9" max="9" width="13.85546875" style="3" customWidth="1"/>
    <col min="10" max="10" width="13.7109375" style="3" customWidth="1"/>
    <col min="11" max="11" width="4" style="3" customWidth="1"/>
    <col min="12" max="12" width="40.7109375" style="3" customWidth="1"/>
    <col min="13" max="13" width="24.42578125" style="11" bestFit="1" customWidth="1"/>
    <col min="14" max="14" width="21.140625" style="3" customWidth="1"/>
    <col min="15" max="15" width="18" style="3" customWidth="1"/>
    <col min="16" max="16" width="7" style="3" customWidth="1"/>
    <col min="17" max="16384" width="9.140625" style="3"/>
  </cols>
  <sheetData>
    <row r="1" spans="1:16" x14ac:dyDescent="0.2">
      <c r="A1" s="57"/>
      <c r="B1" s="57"/>
      <c r="C1" s="57"/>
      <c r="D1" s="57"/>
      <c r="E1" s="60"/>
      <c r="F1" s="57"/>
      <c r="G1" s="61"/>
      <c r="H1" s="57"/>
      <c r="I1" s="57"/>
      <c r="J1" s="57"/>
      <c r="K1" s="57"/>
      <c r="L1" s="57"/>
      <c r="M1" s="14"/>
      <c r="N1" s="57"/>
      <c r="O1" s="57"/>
      <c r="P1" s="57"/>
    </row>
    <row r="2" spans="1:16" ht="89.25" customHeight="1" x14ac:dyDescent="0.2">
      <c r="A2" s="57"/>
      <c r="B2" s="223" t="s">
        <v>99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57"/>
    </row>
    <row r="3" spans="1:16" ht="15" thickBot="1" x14ac:dyDescent="0.25">
      <c r="A3" s="57"/>
      <c r="B3" s="67"/>
      <c r="C3" s="57"/>
      <c r="D3" s="57"/>
      <c r="E3" s="60"/>
      <c r="F3" s="51"/>
      <c r="G3" s="61"/>
      <c r="H3" s="57"/>
      <c r="I3" s="57"/>
      <c r="J3" s="57"/>
      <c r="K3" s="57"/>
      <c r="L3" s="57"/>
      <c r="M3" s="14"/>
      <c r="N3" s="57"/>
      <c r="O3" s="57"/>
      <c r="P3" s="57"/>
    </row>
    <row r="4" spans="1:16" ht="70.5" customHeight="1" thickBot="1" x14ac:dyDescent="0.25">
      <c r="A4" s="57"/>
      <c r="B4" s="224" t="s">
        <v>136</v>
      </c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6"/>
      <c r="P4" s="57"/>
    </row>
    <row r="5" spans="1:16" s="1" customFormat="1" ht="210.75" customHeight="1" thickBot="1" x14ac:dyDescent="0.5">
      <c r="A5" s="58"/>
      <c r="B5" s="212" t="s">
        <v>65</v>
      </c>
      <c r="C5" s="213"/>
      <c r="D5" s="213"/>
      <c r="E5" s="214"/>
      <c r="F5" s="215"/>
      <c r="G5" s="216" t="s">
        <v>67</v>
      </c>
      <c r="H5" s="217"/>
      <c r="I5" s="217"/>
      <c r="J5" s="217"/>
      <c r="K5" s="218"/>
      <c r="L5" s="212" t="s">
        <v>69</v>
      </c>
      <c r="M5" s="213"/>
      <c r="N5" s="213"/>
      <c r="O5" s="214"/>
      <c r="P5" s="58"/>
    </row>
    <row r="6" spans="1:16" s="1" customFormat="1" ht="103.5" customHeight="1" thickBot="1" x14ac:dyDescent="0.5">
      <c r="A6" s="58"/>
      <c r="B6" s="238" t="s">
        <v>0</v>
      </c>
      <c r="C6" s="211" t="s">
        <v>68</v>
      </c>
      <c r="D6" s="243"/>
      <c r="E6" s="244"/>
      <c r="F6" s="13"/>
      <c r="G6" s="233" t="s">
        <v>138</v>
      </c>
      <c r="H6" s="234"/>
      <c r="I6" s="234"/>
      <c r="J6" s="234"/>
      <c r="K6" s="38"/>
      <c r="L6" s="235" t="s">
        <v>70</v>
      </c>
      <c r="M6" s="236"/>
      <c r="N6" s="236"/>
      <c r="O6" s="237"/>
      <c r="P6" s="58"/>
    </row>
    <row r="7" spans="1:16" s="2" customFormat="1" ht="245.25" customHeight="1" thickBot="1" x14ac:dyDescent="0.35">
      <c r="A7" s="59"/>
      <c r="B7" s="212" t="s">
        <v>66</v>
      </c>
      <c r="C7" s="213"/>
      <c r="D7" s="213"/>
      <c r="E7" s="214"/>
      <c r="F7" s="14"/>
      <c r="G7" s="219" t="s">
        <v>61</v>
      </c>
      <c r="H7" s="220" t="s">
        <v>142</v>
      </c>
      <c r="I7" s="221"/>
      <c r="J7" s="222"/>
      <c r="K7" s="40"/>
      <c r="L7" s="229" t="s">
        <v>100</v>
      </c>
      <c r="M7" s="230" t="s">
        <v>75</v>
      </c>
      <c r="N7" s="231" t="s">
        <v>76</v>
      </c>
      <c r="O7" s="232" t="s">
        <v>85</v>
      </c>
      <c r="P7" s="59"/>
    </row>
    <row r="8" spans="1:16" ht="28.5" customHeight="1" thickBot="1" x14ac:dyDescent="0.25">
      <c r="A8" s="57"/>
      <c r="B8" s="239" t="s">
        <v>93</v>
      </c>
      <c r="C8" s="227" t="s">
        <v>1</v>
      </c>
      <c r="D8" s="150"/>
      <c r="E8" s="151"/>
      <c r="F8" s="14">
        <f>D8*7.99</f>
        <v>0</v>
      </c>
      <c r="G8" s="146" t="s">
        <v>137</v>
      </c>
      <c r="H8" s="5" t="s">
        <v>24</v>
      </c>
      <c r="I8" s="42">
        <v>2</v>
      </c>
      <c r="J8" s="112"/>
      <c r="K8" s="46"/>
      <c r="L8" s="126" t="s">
        <v>94</v>
      </c>
      <c r="M8" s="130">
        <v>29</v>
      </c>
      <c r="N8" s="131"/>
      <c r="O8" s="122">
        <f>M8*N8</f>
        <v>0</v>
      </c>
      <c r="P8" s="57"/>
    </row>
    <row r="9" spans="1:16" ht="29.25" customHeight="1" thickBot="1" x14ac:dyDescent="0.25">
      <c r="A9" s="57"/>
      <c r="B9" s="239"/>
      <c r="C9" s="227" t="s">
        <v>2</v>
      </c>
      <c r="D9" s="150"/>
      <c r="E9" s="151"/>
      <c r="F9" s="14">
        <f>D9*8.99</f>
        <v>0</v>
      </c>
      <c r="G9" s="147"/>
      <c r="H9" s="6" t="s">
        <v>28</v>
      </c>
      <c r="I9" s="43">
        <v>2.25</v>
      </c>
      <c r="J9" s="113"/>
      <c r="K9" s="46"/>
      <c r="L9" s="126"/>
      <c r="M9" s="130"/>
      <c r="N9" s="120"/>
      <c r="O9" s="121"/>
      <c r="P9" s="57"/>
    </row>
    <row r="10" spans="1:16" ht="28.5" customHeight="1" thickBot="1" x14ac:dyDescent="0.25">
      <c r="A10" s="57"/>
      <c r="B10" s="239"/>
      <c r="C10" s="227" t="s">
        <v>9</v>
      </c>
      <c r="D10" s="150"/>
      <c r="E10" s="151"/>
      <c r="F10" s="14">
        <f>D10*7.99</f>
        <v>0</v>
      </c>
      <c r="G10" s="147"/>
      <c r="H10" s="5" t="s">
        <v>25</v>
      </c>
      <c r="I10" s="43">
        <v>1.5</v>
      </c>
      <c r="J10" s="113"/>
      <c r="K10" s="46"/>
      <c r="L10" s="126"/>
      <c r="M10" s="130"/>
      <c r="N10" s="120"/>
      <c r="O10" s="121"/>
      <c r="P10" s="57"/>
    </row>
    <row r="11" spans="1:16" ht="45.75" thickBot="1" x14ac:dyDescent="0.25">
      <c r="A11" s="57"/>
      <c r="B11" s="239"/>
      <c r="C11" s="86" t="s">
        <v>95</v>
      </c>
      <c r="D11" s="169">
        <f>SUM(D8:D10)</f>
        <v>0</v>
      </c>
      <c r="E11" s="170"/>
      <c r="F11" s="14"/>
      <c r="G11" s="147"/>
      <c r="H11" s="7" t="s">
        <v>48</v>
      </c>
      <c r="I11" s="43">
        <v>1.5</v>
      </c>
      <c r="J11" s="113"/>
      <c r="K11" s="46"/>
      <c r="L11" s="126" t="s">
        <v>71</v>
      </c>
      <c r="M11" s="130">
        <v>29</v>
      </c>
      <c r="N11" s="120"/>
      <c r="O11" s="122">
        <f>M11*N11</f>
        <v>0</v>
      </c>
      <c r="P11" s="57"/>
    </row>
    <row r="12" spans="1:16" ht="23.25" customHeight="1" thickBot="1" x14ac:dyDescent="0.45">
      <c r="A12" s="57"/>
      <c r="B12" s="22"/>
      <c r="C12" s="73"/>
      <c r="D12" s="23"/>
      <c r="E12" s="24"/>
      <c r="F12" s="14"/>
      <c r="G12" s="147"/>
      <c r="H12" s="5" t="s">
        <v>26</v>
      </c>
      <c r="I12" s="43">
        <v>2</v>
      </c>
      <c r="J12" s="113"/>
      <c r="K12" s="46"/>
      <c r="L12" s="126"/>
      <c r="M12" s="130"/>
      <c r="N12" s="120"/>
      <c r="O12" s="121"/>
      <c r="P12" s="57"/>
    </row>
    <row r="13" spans="1:16" ht="28.5" thickBot="1" x14ac:dyDescent="0.25">
      <c r="A13" s="57"/>
      <c r="B13" s="134" t="s">
        <v>97</v>
      </c>
      <c r="C13" s="74" t="s">
        <v>3</v>
      </c>
      <c r="D13" s="152"/>
      <c r="E13" s="153"/>
      <c r="F13" s="14">
        <f>D13*$D$6*0</f>
        <v>0</v>
      </c>
      <c r="G13" s="147"/>
      <c r="H13" s="8" t="s">
        <v>27</v>
      </c>
      <c r="I13" s="44">
        <v>1.5</v>
      </c>
      <c r="J13" s="113"/>
      <c r="K13" s="46"/>
      <c r="L13" s="126"/>
      <c r="M13" s="130"/>
      <c r="N13" s="120"/>
      <c r="O13" s="121"/>
      <c r="P13" s="57"/>
    </row>
    <row r="14" spans="1:16" ht="28.5" thickBot="1" x14ac:dyDescent="0.25">
      <c r="A14" s="57"/>
      <c r="B14" s="133"/>
      <c r="C14" s="82" t="s">
        <v>4</v>
      </c>
      <c r="D14" s="154"/>
      <c r="E14" s="155"/>
      <c r="F14" s="14">
        <f>D14*$D$6*0</f>
        <v>0</v>
      </c>
      <c r="G14" s="147"/>
      <c r="H14" s="6" t="s">
        <v>29</v>
      </c>
      <c r="I14" s="45">
        <v>1.75</v>
      </c>
      <c r="J14" s="113"/>
      <c r="K14" s="46"/>
      <c r="L14" s="126" t="s">
        <v>72</v>
      </c>
      <c r="M14" s="132">
        <v>14</v>
      </c>
      <c r="N14" s="120"/>
      <c r="O14" s="122">
        <f t="shared" ref="O14" si="0">M14*N14</f>
        <v>0</v>
      </c>
      <c r="P14" s="57"/>
    </row>
    <row r="15" spans="1:16" ht="28.5" thickBot="1" x14ac:dyDescent="0.25">
      <c r="A15" s="57"/>
      <c r="B15" s="133"/>
      <c r="C15" s="82" t="s">
        <v>45</v>
      </c>
      <c r="D15" s="156"/>
      <c r="E15" s="157"/>
      <c r="F15" s="14">
        <f>D15*1.5</f>
        <v>0</v>
      </c>
      <c r="G15" s="148"/>
      <c r="H15" s="6" t="s">
        <v>30</v>
      </c>
      <c r="I15" s="42">
        <v>2</v>
      </c>
      <c r="J15" s="113"/>
      <c r="K15" s="46"/>
      <c r="L15" s="126"/>
      <c r="M15" s="132"/>
      <c r="N15" s="120"/>
      <c r="O15" s="121"/>
      <c r="P15" s="57"/>
    </row>
    <row r="16" spans="1:16" ht="85.5" customHeight="1" thickBot="1" x14ac:dyDescent="0.35">
      <c r="A16" s="57"/>
      <c r="B16" s="133"/>
      <c r="C16" s="83" t="s">
        <v>96</v>
      </c>
      <c r="D16" s="154"/>
      <c r="E16" s="155"/>
      <c r="F16" s="14">
        <f>D16*1.5</f>
        <v>0</v>
      </c>
      <c r="G16" s="15"/>
      <c r="H16" s="16"/>
      <c r="I16" s="25"/>
      <c r="J16" s="114"/>
      <c r="K16" s="40"/>
      <c r="L16" s="126"/>
      <c r="M16" s="132"/>
      <c r="N16" s="120"/>
      <c r="O16" s="121"/>
      <c r="P16" s="57"/>
    </row>
    <row r="17" spans="1:16" ht="73.5" customHeight="1" thickBot="1" x14ac:dyDescent="0.25">
      <c r="A17" s="57"/>
      <c r="B17" s="135"/>
      <c r="C17" s="228" t="s">
        <v>95</v>
      </c>
      <c r="D17" s="167">
        <f>SUM(D13:D16)</f>
        <v>0</v>
      </c>
      <c r="E17" s="168"/>
      <c r="F17" s="14"/>
      <c r="G17" s="138" t="s">
        <v>35</v>
      </c>
      <c r="H17" s="6" t="s">
        <v>36</v>
      </c>
      <c r="I17" s="42">
        <v>1.5</v>
      </c>
      <c r="J17" s="113"/>
      <c r="K17" s="46"/>
      <c r="L17" s="126"/>
      <c r="M17" s="132"/>
      <c r="N17" s="120"/>
      <c r="O17" s="121"/>
      <c r="P17" s="57"/>
    </row>
    <row r="18" spans="1:16" ht="21" customHeight="1" thickBot="1" x14ac:dyDescent="0.5">
      <c r="A18" s="57"/>
      <c r="B18" s="22"/>
      <c r="C18" s="73"/>
      <c r="D18" s="22"/>
      <c r="E18" s="21"/>
      <c r="F18" s="14">
        <f>D15*$D$6*1.5</f>
        <v>0</v>
      </c>
      <c r="G18" s="139"/>
      <c r="H18" s="6" t="s">
        <v>31</v>
      </c>
      <c r="I18" s="43">
        <v>2.25</v>
      </c>
      <c r="J18" s="113"/>
      <c r="K18" s="47"/>
      <c r="L18" s="49"/>
      <c r="M18" s="50"/>
      <c r="N18" s="72"/>
      <c r="O18" s="53">
        <f t="shared" ref="O18" si="1">M18*N18</f>
        <v>0</v>
      </c>
      <c r="P18" s="57"/>
    </row>
    <row r="19" spans="1:16" ht="30.75" thickBot="1" x14ac:dyDescent="0.25">
      <c r="A19" s="57"/>
      <c r="B19" s="134" t="s">
        <v>140</v>
      </c>
      <c r="C19" s="74" t="s">
        <v>5</v>
      </c>
      <c r="D19" s="145" t="s">
        <v>135</v>
      </c>
      <c r="E19" s="145"/>
      <c r="F19" s="14"/>
      <c r="G19" s="139"/>
      <c r="H19" s="6" t="s">
        <v>33</v>
      </c>
      <c r="I19" s="43">
        <v>1.5</v>
      </c>
      <c r="J19" s="113"/>
      <c r="K19" s="46"/>
      <c r="L19" s="126" t="s">
        <v>73</v>
      </c>
      <c r="M19" s="128">
        <v>10</v>
      </c>
      <c r="N19" s="120"/>
      <c r="O19" s="123">
        <f>M19*N19</f>
        <v>0</v>
      </c>
      <c r="P19" s="57"/>
    </row>
    <row r="20" spans="1:16" ht="30.75" thickBot="1" x14ac:dyDescent="0.25">
      <c r="A20" s="57"/>
      <c r="B20" s="133"/>
      <c r="C20" s="74" t="s">
        <v>6</v>
      </c>
      <c r="D20" s="145"/>
      <c r="E20" s="145"/>
      <c r="F20" s="14"/>
      <c r="G20" s="149"/>
      <c r="H20" s="6" t="s">
        <v>34</v>
      </c>
      <c r="I20" s="44">
        <v>1.75</v>
      </c>
      <c r="J20" s="113"/>
      <c r="K20" s="46"/>
      <c r="L20" s="126"/>
      <c r="M20" s="128"/>
      <c r="N20" s="120"/>
      <c r="O20" s="124"/>
      <c r="P20" s="57"/>
    </row>
    <row r="21" spans="1:16" ht="41.25" customHeight="1" thickBot="1" x14ac:dyDescent="0.35">
      <c r="A21" s="57"/>
      <c r="B21" s="133"/>
      <c r="C21" s="74" t="s">
        <v>7</v>
      </c>
      <c r="D21" s="145"/>
      <c r="E21" s="145"/>
      <c r="F21" s="14"/>
      <c r="G21" s="15"/>
      <c r="H21" s="17"/>
      <c r="I21" s="26"/>
      <c r="J21" s="115"/>
      <c r="K21" s="40"/>
      <c r="L21" s="126"/>
      <c r="M21" s="128"/>
      <c r="N21" s="120"/>
      <c r="O21" s="124"/>
      <c r="P21" s="57"/>
    </row>
    <row r="22" spans="1:16" ht="39" customHeight="1" thickBot="1" x14ac:dyDescent="0.25">
      <c r="A22" s="57"/>
      <c r="B22" s="133"/>
      <c r="C22" s="74" t="s">
        <v>11</v>
      </c>
      <c r="D22" s="145"/>
      <c r="E22" s="145"/>
      <c r="F22" s="14"/>
      <c r="G22" s="138" t="s">
        <v>46</v>
      </c>
      <c r="H22" s="5" t="s">
        <v>5</v>
      </c>
      <c r="I22" s="43">
        <v>1.5</v>
      </c>
      <c r="J22" s="113"/>
      <c r="K22" s="46"/>
      <c r="L22" s="126"/>
      <c r="M22" s="128"/>
      <c r="N22" s="120"/>
      <c r="O22" s="124"/>
      <c r="P22" s="57"/>
    </row>
    <row r="23" spans="1:16" ht="30.75" thickBot="1" x14ac:dyDescent="0.25">
      <c r="A23" s="57"/>
      <c r="B23" s="135"/>
      <c r="C23" s="240" t="s">
        <v>11</v>
      </c>
      <c r="D23" s="145"/>
      <c r="E23" s="145"/>
      <c r="F23" s="14"/>
      <c r="G23" s="139"/>
      <c r="H23" s="5" t="s">
        <v>7</v>
      </c>
      <c r="I23" s="43">
        <v>1.5</v>
      </c>
      <c r="J23" s="113"/>
      <c r="K23" s="46"/>
      <c r="L23" s="126"/>
      <c r="M23" s="128"/>
      <c r="N23" s="120"/>
      <c r="O23" s="124"/>
      <c r="P23" s="57"/>
    </row>
    <row r="24" spans="1:16" ht="25.5" customHeight="1" thickBot="1" x14ac:dyDescent="0.45">
      <c r="A24" s="57"/>
      <c r="B24" s="22"/>
      <c r="C24" s="73"/>
      <c r="D24" s="22"/>
      <c r="E24" s="21"/>
      <c r="F24" s="14"/>
      <c r="G24" s="139"/>
      <c r="H24" s="5" t="s">
        <v>6</v>
      </c>
      <c r="I24" s="43">
        <v>1.5</v>
      </c>
      <c r="J24" s="113"/>
      <c r="K24" s="46"/>
      <c r="L24" s="126" t="s">
        <v>74</v>
      </c>
      <c r="M24" s="128">
        <v>10</v>
      </c>
      <c r="N24" s="120"/>
      <c r="O24" s="123">
        <f>M24*N24</f>
        <v>0</v>
      </c>
      <c r="P24" s="57"/>
    </row>
    <row r="25" spans="1:16" ht="28.5" customHeight="1" thickBot="1" x14ac:dyDescent="0.25">
      <c r="A25" s="57"/>
      <c r="B25" s="134" t="s">
        <v>139</v>
      </c>
      <c r="C25" s="97" t="s">
        <v>54</v>
      </c>
      <c r="D25" s="140" t="s">
        <v>135</v>
      </c>
      <c r="E25" s="140"/>
      <c r="F25" s="14"/>
      <c r="G25" s="149"/>
      <c r="H25" s="5" t="s">
        <v>8</v>
      </c>
      <c r="I25" s="44">
        <v>1.75</v>
      </c>
      <c r="J25" s="113"/>
      <c r="K25" s="46"/>
      <c r="L25" s="126"/>
      <c r="M25" s="128"/>
      <c r="N25" s="120"/>
      <c r="O25" s="124"/>
      <c r="P25" s="57"/>
    </row>
    <row r="26" spans="1:16" ht="28.5" customHeight="1" thickBot="1" x14ac:dyDescent="0.35">
      <c r="A26" s="57"/>
      <c r="B26" s="133"/>
      <c r="C26" s="98" t="s">
        <v>12</v>
      </c>
      <c r="D26" s="140" t="s">
        <v>135</v>
      </c>
      <c r="E26" s="140"/>
      <c r="F26" s="14"/>
      <c r="G26" s="15"/>
      <c r="H26" s="18"/>
      <c r="I26" s="26"/>
      <c r="J26" s="115"/>
      <c r="K26" s="40"/>
      <c r="L26" s="126"/>
      <c r="M26" s="128"/>
      <c r="N26" s="120"/>
      <c r="O26" s="124"/>
      <c r="P26" s="57"/>
    </row>
    <row r="27" spans="1:16" ht="28.5" customHeight="1" thickBot="1" x14ac:dyDescent="0.25">
      <c r="A27" s="57"/>
      <c r="B27" s="133"/>
      <c r="C27" s="98" t="s">
        <v>14</v>
      </c>
      <c r="D27" s="140"/>
      <c r="E27" s="140"/>
      <c r="F27" s="14"/>
      <c r="G27" s="138" t="s">
        <v>22</v>
      </c>
      <c r="H27" s="5" t="s">
        <v>54</v>
      </c>
      <c r="I27" s="43">
        <v>1.25</v>
      </c>
      <c r="J27" s="113"/>
      <c r="K27" s="46"/>
      <c r="L27" s="127"/>
      <c r="M27" s="128"/>
      <c r="N27" s="129"/>
      <c r="O27" s="125"/>
      <c r="P27" s="57"/>
    </row>
    <row r="28" spans="1:16" ht="28.5" customHeight="1" thickBot="1" x14ac:dyDescent="0.25">
      <c r="A28" s="57"/>
      <c r="B28" s="133"/>
      <c r="C28" s="98" t="s">
        <v>23</v>
      </c>
      <c r="D28" s="140"/>
      <c r="E28" s="140"/>
      <c r="F28" s="14"/>
      <c r="G28" s="139"/>
      <c r="H28" s="5" t="s">
        <v>12</v>
      </c>
      <c r="I28" s="43">
        <v>1.25</v>
      </c>
      <c r="J28" s="113"/>
      <c r="K28" s="47"/>
      <c r="L28" s="201" t="s">
        <v>82</v>
      </c>
      <c r="M28" s="202"/>
      <c r="N28" s="202"/>
      <c r="O28" s="84"/>
      <c r="P28" s="57"/>
    </row>
    <row r="29" spans="1:16" ht="23.25" customHeight="1" thickBot="1" x14ac:dyDescent="0.25">
      <c r="A29" s="57"/>
      <c r="B29" s="133"/>
      <c r="C29" s="98" t="s">
        <v>13</v>
      </c>
      <c r="D29" s="140"/>
      <c r="E29" s="140"/>
      <c r="F29" s="14"/>
      <c r="G29" s="139"/>
      <c r="H29" s="5" t="s">
        <v>14</v>
      </c>
      <c r="I29" s="43">
        <v>1.25</v>
      </c>
      <c r="J29" s="113"/>
      <c r="K29" s="47"/>
      <c r="L29" s="203"/>
      <c r="M29" s="204"/>
      <c r="N29" s="204"/>
      <c r="O29" s="85"/>
      <c r="P29" s="57"/>
    </row>
    <row r="30" spans="1:16" ht="67.5" customHeight="1" thickBot="1" x14ac:dyDescent="0.25">
      <c r="A30" s="57"/>
      <c r="B30" s="141"/>
      <c r="C30" s="99" t="s">
        <v>116</v>
      </c>
      <c r="D30" s="140"/>
      <c r="E30" s="140"/>
      <c r="F30" s="14"/>
      <c r="G30" s="139"/>
      <c r="H30" s="5" t="s">
        <v>23</v>
      </c>
      <c r="I30" s="43">
        <v>1.25</v>
      </c>
      <c r="J30" s="113"/>
      <c r="K30" s="46"/>
      <c r="L30" s="100" t="s">
        <v>77</v>
      </c>
      <c r="M30" s="39">
        <v>5</v>
      </c>
      <c r="N30" s="87"/>
      <c r="O30" s="41">
        <f>M30*N30</f>
        <v>0</v>
      </c>
      <c r="P30" s="57"/>
    </row>
    <row r="31" spans="1:16" ht="35.25" thickBot="1" x14ac:dyDescent="0.45">
      <c r="A31" s="57"/>
      <c r="B31" s="22"/>
      <c r="C31" s="73"/>
      <c r="D31" s="22"/>
      <c r="E31" s="21"/>
      <c r="F31" s="14"/>
      <c r="G31" s="139"/>
      <c r="H31" s="5" t="s">
        <v>116</v>
      </c>
      <c r="I31" s="96">
        <v>1.25</v>
      </c>
      <c r="J31" s="116"/>
      <c r="K31" s="46"/>
      <c r="L31" s="71" t="s">
        <v>81</v>
      </c>
      <c r="M31" s="39">
        <v>5</v>
      </c>
      <c r="N31" s="87"/>
      <c r="O31" s="41">
        <f>M31*N31</f>
        <v>0</v>
      </c>
      <c r="P31" s="57"/>
    </row>
    <row r="32" spans="1:16" ht="60.75" thickBot="1" x14ac:dyDescent="0.25">
      <c r="A32" s="57"/>
      <c r="B32" s="134" t="s">
        <v>141</v>
      </c>
      <c r="C32" s="75" t="s">
        <v>15</v>
      </c>
      <c r="D32" s="142" t="s">
        <v>135</v>
      </c>
      <c r="E32" s="142"/>
      <c r="F32" s="14"/>
      <c r="G32" s="28"/>
      <c r="H32" s="17"/>
      <c r="I32" s="27"/>
      <c r="J32" s="117"/>
      <c r="K32" s="40"/>
      <c r="L32" s="71" t="s">
        <v>79</v>
      </c>
      <c r="M32" s="39">
        <v>5</v>
      </c>
      <c r="N32" s="88"/>
      <c r="O32" s="41">
        <f t="shared" ref="O32:O34" si="2">M32*N32</f>
        <v>0</v>
      </c>
      <c r="P32" s="57"/>
    </row>
    <row r="33" spans="1:16" ht="60.75" thickBot="1" x14ac:dyDescent="0.25">
      <c r="A33" s="57"/>
      <c r="B33" s="133"/>
      <c r="C33" s="76" t="s">
        <v>16</v>
      </c>
      <c r="D33" s="142"/>
      <c r="E33" s="142"/>
      <c r="F33" s="14"/>
      <c r="G33" s="138" t="s">
        <v>47</v>
      </c>
      <c r="H33" s="29" t="s">
        <v>43</v>
      </c>
      <c r="I33" s="43">
        <v>1.25</v>
      </c>
      <c r="J33" s="118"/>
      <c r="K33" s="46"/>
      <c r="L33" s="71" t="s">
        <v>78</v>
      </c>
      <c r="M33" s="39">
        <v>5</v>
      </c>
      <c r="N33" s="88"/>
      <c r="O33" s="41">
        <f t="shared" si="2"/>
        <v>0</v>
      </c>
      <c r="P33" s="57"/>
    </row>
    <row r="34" spans="1:16" ht="35.25" thickBot="1" x14ac:dyDescent="0.25">
      <c r="A34" s="57"/>
      <c r="B34" s="133"/>
      <c r="C34" s="76" t="s">
        <v>17</v>
      </c>
      <c r="D34" s="142"/>
      <c r="E34" s="142"/>
      <c r="F34" s="14"/>
      <c r="G34" s="139"/>
      <c r="H34" s="30" t="s">
        <v>15</v>
      </c>
      <c r="I34" s="43">
        <v>1.25</v>
      </c>
      <c r="J34" s="118"/>
      <c r="K34" s="46"/>
      <c r="L34" s="71" t="s">
        <v>43</v>
      </c>
      <c r="M34" s="39">
        <v>5</v>
      </c>
      <c r="N34" s="88"/>
      <c r="O34" s="41">
        <f t="shared" si="2"/>
        <v>0</v>
      </c>
      <c r="P34" s="57"/>
    </row>
    <row r="35" spans="1:16" ht="35.25" thickBot="1" x14ac:dyDescent="0.25">
      <c r="A35" s="57"/>
      <c r="B35" s="133"/>
      <c r="C35" s="76" t="s">
        <v>18</v>
      </c>
      <c r="D35" s="158"/>
      <c r="E35" s="159"/>
      <c r="F35" s="14"/>
      <c r="G35" s="139"/>
      <c r="H35" s="30" t="s">
        <v>115</v>
      </c>
      <c r="I35" s="43">
        <v>1.25</v>
      </c>
      <c r="J35" s="118"/>
      <c r="K35" s="46"/>
      <c r="L35" s="71" t="s">
        <v>20</v>
      </c>
      <c r="M35" s="39">
        <v>5</v>
      </c>
      <c r="N35" s="88"/>
      <c r="O35" s="41">
        <f>M35*N35</f>
        <v>0</v>
      </c>
      <c r="P35" s="57"/>
    </row>
    <row r="36" spans="1:16" ht="60.75" thickBot="1" x14ac:dyDescent="0.25">
      <c r="A36" s="57"/>
      <c r="B36" s="133"/>
      <c r="C36" s="107" t="s">
        <v>133</v>
      </c>
      <c r="D36" s="142"/>
      <c r="E36" s="142"/>
      <c r="F36" s="14"/>
      <c r="G36" s="139"/>
      <c r="H36" s="30" t="s">
        <v>40</v>
      </c>
      <c r="I36" s="43">
        <v>1.25</v>
      </c>
      <c r="J36" s="118"/>
      <c r="K36" s="46"/>
      <c r="L36" s="71" t="s">
        <v>80</v>
      </c>
      <c r="M36" s="39">
        <v>5</v>
      </c>
      <c r="N36" s="88"/>
      <c r="O36" s="41">
        <f>M36*N36</f>
        <v>0</v>
      </c>
      <c r="P36" s="57"/>
    </row>
    <row r="37" spans="1:16" ht="59.25" customHeight="1" thickBot="1" x14ac:dyDescent="0.25">
      <c r="A37" s="57"/>
      <c r="B37" s="133"/>
      <c r="C37" s="76" t="s">
        <v>19</v>
      </c>
      <c r="D37" s="142"/>
      <c r="E37" s="142"/>
      <c r="F37" s="14"/>
      <c r="G37" s="139"/>
      <c r="H37" s="31" t="s">
        <v>17</v>
      </c>
      <c r="I37" s="43">
        <v>1.25</v>
      </c>
      <c r="J37" s="118"/>
      <c r="K37" s="46"/>
      <c r="L37" s="71" t="s">
        <v>42</v>
      </c>
      <c r="M37" s="39">
        <v>8</v>
      </c>
      <c r="N37" s="89"/>
      <c r="O37" s="52">
        <f>M37*N37</f>
        <v>0</v>
      </c>
      <c r="P37" s="57"/>
    </row>
    <row r="38" spans="1:16" ht="47.25" customHeight="1" thickBot="1" x14ac:dyDescent="0.25">
      <c r="A38" s="57"/>
      <c r="B38" s="133"/>
      <c r="C38" s="76" t="s">
        <v>20</v>
      </c>
      <c r="D38" s="142"/>
      <c r="E38" s="142"/>
      <c r="F38" s="14"/>
      <c r="G38" s="139"/>
      <c r="H38" s="31" t="s">
        <v>16</v>
      </c>
      <c r="I38" s="43">
        <v>1.25</v>
      </c>
      <c r="J38" s="118"/>
      <c r="K38" s="46"/>
      <c r="L38" s="241" t="s">
        <v>92</v>
      </c>
      <c r="M38" s="242"/>
      <c r="N38" s="242"/>
      <c r="O38" s="242"/>
      <c r="P38" s="57"/>
    </row>
    <row r="39" spans="1:16" ht="39" customHeight="1" thickBot="1" x14ac:dyDescent="0.25">
      <c r="A39" s="57"/>
      <c r="B39" s="135"/>
      <c r="C39" s="77" t="s">
        <v>21</v>
      </c>
      <c r="D39" s="142"/>
      <c r="E39" s="142"/>
      <c r="F39" s="14"/>
      <c r="G39" s="139"/>
      <c r="H39" s="30" t="s">
        <v>41</v>
      </c>
      <c r="I39" s="43">
        <v>1.25</v>
      </c>
      <c r="J39" s="118"/>
      <c r="K39" s="46"/>
      <c r="L39" s="241"/>
      <c r="M39" s="242"/>
      <c r="N39" s="242"/>
      <c r="O39" s="242"/>
      <c r="P39" s="57"/>
    </row>
    <row r="40" spans="1:16" ht="44.25" customHeight="1" thickBot="1" x14ac:dyDescent="0.45">
      <c r="A40" s="57"/>
      <c r="B40" s="12"/>
      <c r="C40" s="78"/>
      <c r="D40" s="12"/>
      <c r="E40" s="20"/>
      <c r="F40" s="14"/>
      <c r="G40" s="139"/>
      <c r="H40" s="95" t="s">
        <v>38</v>
      </c>
      <c r="I40" s="43">
        <v>1.25</v>
      </c>
      <c r="J40" s="118"/>
      <c r="K40" s="46"/>
      <c r="L40" s="205" t="s">
        <v>134</v>
      </c>
      <c r="M40" s="206"/>
      <c r="N40" s="206"/>
      <c r="O40" s="207"/>
      <c r="P40" s="57"/>
    </row>
    <row r="41" spans="1:16" ht="41.25" customHeight="1" thickBot="1" x14ac:dyDescent="0.45">
      <c r="A41" s="57"/>
      <c r="B41" s="136" t="s">
        <v>98</v>
      </c>
      <c r="C41" s="79" t="s">
        <v>62</v>
      </c>
      <c r="D41" s="143" t="s">
        <v>135</v>
      </c>
      <c r="E41" s="143"/>
      <c r="F41" s="13"/>
      <c r="G41" s="139"/>
      <c r="H41" s="30" t="s">
        <v>37</v>
      </c>
      <c r="I41" s="43">
        <v>1.25</v>
      </c>
      <c r="J41" s="118"/>
      <c r="K41" s="46"/>
      <c r="L41" s="111" t="s">
        <v>86</v>
      </c>
      <c r="M41" s="55">
        <v>2.5</v>
      </c>
      <c r="N41" s="90"/>
      <c r="O41" s="56">
        <f>M41*N41</f>
        <v>0</v>
      </c>
      <c r="P41" s="57"/>
    </row>
    <row r="42" spans="1:16" s="2" customFormat="1" ht="30.75" thickBot="1" x14ac:dyDescent="0.45">
      <c r="A42" s="59"/>
      <c r="B42" s="137"/>
      <c r="C42" s="80" t="s">
        <v>63</v>
      </c>
      <c r="D42" s="143"/>
      <c r="E42" s="143"/>
      <c r="F42" s="14"/>
      <c r="G42" s="139"/>
      <c r="H42" s="31" t="s">
        <v>20</v>
      </c>
      <c r="I42" s="43">
        <v>1.25</v>
      </c>
      <c r="J42" s="118"/>
      <c r="K42" s="46"/>
      <c r="L42" s="68" t="s">
        <v>87</v>
      </c>
      <c r="M42" s="55">
        <v>2</v>
      </c>
      <c r="N42" s="91"/>
      <c r="O42" s="56">
        <f t="shared" ref="O42:O46" si="3">M42*N42</f>
        <v>0</v>
      </c>
      <c r="P42" s="59"/>
    </row>
    <row r="43" spans="1:16" ht="30.75" thickBot="1" x14ac:dyDescent="0.45">
      <c r="A43" s="57"/>
      <c r="B43" s="137"/>
      <c r="C43" s="81" t="s">
        <v>64</v>
      </c>
      <c r="D43" s="144"/>
      <c r="E43" s="144"/>
      <c r="F43" s="14"/>
      <c r="G43" s="139"/>
      <c r="H43" s="31" t="s">
        <v>133</v>
      </c>
      <c r="I43" s="43">
        <v>1.25</v>
      </c>
      <c r="J43" s="118"/>
      <c r="K43" s="46"/>
      <c r="L43" s="68" t="s">
        <v>88</v>
      </c>
      <c r="M43" s="55">
        <v>2</v>
      </c>
      <c r="N43" s="91"/>
      <c r="O43" s="56">
        <f t="shared" si="3"/>
        <v>0</v>
      </c>
      <c r="P43" s="57"/>
    </row>
    <row r="44" spans="1:16" ht="60.75" thickBot="1" x14ac:dyDescent="0.25">
      <c r="A44" s="57"/>
      <c r="B44" s="160" t="s">
        <v>107</v>
      </c>
      <c r="C44" s="161"/>
      <c r="D44" s="161"/>
      <c r="E44" s="161"/>
      <c r="F44" s="162"/>
      <c r="G44" s="139"/>
      <c r="H44" s="30" t="s">
        <v>42</v>
      </c>
      <c r="I44" s="43">
        <v>1.75</v>
      </c>
      <c r="J44" s="118"/>
      <c r="K44" s="46"/>
      <c r="L44" s="68" t="s">
        <v>89</v>
      </c>
      <c r="M44" s="55">
        <v>2</v>
      </c>
      <c r="N44" s="91"/>
      <c r="O44" s="56">
        <f t="shared" si="3"/>
        <v>0</v>
      </c>
      <c r="P44" s="57"/>
    </row>
    <row r="45" spans="1:16" ht="28.5" thickBot="1" x14ac:dyDescent="0.25">
      <c r="A45" s="57"/>
      <c r="B45" s="163"/>
      <c r="C45" s="163"/>
      <c r="D45" s="163"/>
      <c r="E45" s="163"/>
      <c r="F45" s="164"/>
      <c r="G45" s="139"/>
      <c r="H45" s="30" t="s">
        <v>39</v>
      </c>
      <c r="I45" s="43">
        <v>2</v>
      </c>
      <c r="J45" s="118"/>
      <c r="K45" s="46"/>
      <c r="L45" s="69" t="s">
        <v>90</v>
      </c>
      <c r="M45" s="55">
        <v>2</v>
      </c>
      <c r="N45" s="91"/>
      <c r="O45" s="56">
        <f t="shared" si="3"/>
        <v>0</v>
      </c>
      <c r="P45" s="57"/>
    </row>
    <row r="46" spans="1:16" ht="65.25" customHeight="1" thickBot="1" x14ac:dyDescent="0.25">
      <c r="A46" s="57"/>
      <c r="B46" s="165"/>
      <c r="C46" s="165"/>
      <c r="D46" s="165"/>
      <c r="E46" s="165"/>
      <c r="F46" s="166"/>
      <c r="G46" s="139"/>
      <c r="H46" s="30" t="s">
        <v>44</v>
      </c>
      <c r="I46" s="43">
        <v>1.25</v>
      </c>
      <c r="J46" s="119"/>
      <c r="K46" s="48"/>
      <c r="L46" s="70" t="s">
        <v>91</v>
      </c>
      <c r="M46" s="55">
        <v>2</v>
      </c>
      <c r="N46" s="91"/>
      <c r="O46" s="56">
        <f t="shared" si="3"/>
        <v>0</v>
      </c>
      <c r="P46" s="57"/>
    </row>
    <row r="47" spans="1:16" ht="60.75" thickBot="1" x14ac:dyDescent="0.5">
      <c r="A47" s="57"/>
      <c r="B47" s="173" t="s">
        <v>49</v>
      </c>
      <c r="C47" s="173"/>
      <c r="D47" s="173"/>
      <c r="E47" s="173"/>
      <c r="F47" s="173"/>
      <c r="G47" s="173"/>
      <c r="H47" s="171" t="e">
        <f>H48/D6</f>
        <v>#DIV/0!</v>
      </c>
      <c r="I47" s="171"/>
      <c r="J47" s="171"/>
      <c r="K47" s="34"/>
      <c r="L47" s="37"/>
      <c r="M47" s="36"/>
      <c r="N47" s="54"/>
      <c r="O47" s="35"/>
      <c r="P47" s="57"/>
    </row>
    <row r="48" spans="1:16" ht="60.75" thickBot="1" x14ac:dyDescent="0.5">
      <c r="A48" s="57"/>
      <c r="B48" s="173" t="s">
        <v>83</v>
      </c>
      <c r="C48" s="173"/>
      <c r="D48" s="173"/>
      <c r="E48" s="173"/>
      <c r="F48" s="173"/>
      <c r="G48" s="173"/>
      <c r="H48" s="171">
        <f>SUM(F8:F16)+SUM(R54:R101)+SUM(O8:O27)+SUM(O30:O37)+SUM(O41:O46)</f>
        <v>0</v>
      </c>
      <c r="I48" s="171"/>
      <c r="J48" s="171"/>
      <c r="K48" s="66"/>
      <c r="L48" s="37"/>
      <c r="M48" s="36"/>
      <c r="N48" s="64"/>
      <c r="O48" s="35"/>
      <c r="P48" s="57"/>
    </row>
    <row r="49" spans="1:18" ht="60" x14ac:dyDescent="0.45">
      <c r="A49" s="57"/>
      <c r="B49" s="172" t="s">
        <v>84</v>
      </c>
      <c r="C49" s="172"/>
      <c r="D49" s="172"/>
      <c r="E49" s="172"/>
      <c r="F49" s="172"/>
      <c r="G49" s="172"/>
      <c r="H49" s="171">
        <f>H48*1.12</f>
        <v>0</v>
      </c>
      <c r="I49" s="171"/>
      <c r="J49" s="171"/>
      <c r="K49" s="66"/>
      <c r="L49" s="37"/>
      <c r="M49" s="36"/>
      <c r="N49" s="64"/>
      <c r="O49" s="35"/>
      <c r="P49" s="57"/>
    </row>
    <row r="50" spans="1:18" ht="16.5" customHeight="1" x14ac:dyDescent="0.45">
      <c r="A50" s="57"/>
      <c r="B50" s="62"/>
      <c r="C50" s="62"/>
      <c r="D50" s="62"/>
      <c r="E50" s="62"/>
      <c r="F50" s="51"/>
      <c r="G50" s="63"/>
      <c r="H50" s="63"/>
      <c r="I50" s="63"/>
      <c r="J50" s="63"/>
      <c r="K50" s="63"/>
      <c r="L50" s="37"/>
      <c r="M50" s="36"/>
      <c r="N50" s="64"/>
      <c r="O50" s="35"/>
      <c r="P50" s="57"/>
    </row>
    <row r="51" spans="1:18" ht="15" customHeight="1" x14ac:dyDescent="0.45">
      <c r="A51" s="57"/>
      <c r="B51" s="62"/>
      <c r="C51" s="62"/>
      <c r="D51" s="62"/>
      <c r="E51" s="62"/>
      <c r="F51" s="65"/>
      <c r="G51" s="63"/>
      <c r="H51" s="63"/>
      <c r="I51" s="63"/>
      <c r="J51" s="63"/>
      <c r="K51" s="63"/>
      <c r="L51" s="37"/>
      <c r="M51" s="36"/>
      <c r="N51" s="64"/>
      <c r="O51" s="35"/>
      <c r="P51" s="57"/>
    </row>
    <row r="52" spans="1:18" ht="15.75" customHeight="1" x14ac:dyDescent="0.45">
      <c r="A52" s="57"/>
      <c r="B52" s="62"/>
      <c r="C52" s="62"/>
      <c r="D52" s="62"/>
      <c r="E52" s="62"/>
      <c r="F52" s="65"/>
      <c r="G52" s="63"/>
      <c r="H52" s="63"/>
      <c r="I52" s="63"/>
      <c r="J52" s="63"/>
      <c r="K52" s="63"/>
      <c r="L52" s="37"/>
      <c r="M52" s="36"/>
      <c r="N52" s="64"/>
      <c r="O52" s="35"/>
      <c r="P52" s="57"/>
    </row>
    <row r="53" spans="1:18" ht="15" customHeight="1" thickBot="1" x14ac:dyDescent="0.5">
      <c r="A53" s="57"/>
      <c r="B53" s="63"/>
      <c r="C53" s="63"/>
      <c r="D53" s="63"/>
      <c r="E53" s="63"/>
      <c r="F53" s="65"/>
      <c r="G53" s="63"/>
      <c r="H53" s="63"/>
      <c r="I53" s="63"/>
      <c r="J53" s="63"/>
      <c r="K53" s="63"/>
      <c r="L53" s="37"/>
      <c r="M53" s="37"/>
      <c r="N53" s="37"/>
      <c r="O53" s="35"/>
      <c r="P53" s="57"/>
    </row>
    <row r="54" spans="1:18" ht="83.25" customHeight="1" thickBot="1" x14ac:dyDescent="0.25">
      <c r="D54" s="196" t="s">
        <v>109</v>
      </c>
      <c r="E54" s="197"/>
      <c r="F54" s="197"/>
      <c r="G54" s="198"/>
      <c r="H54" s="191" t="s">
        <v>103</v>
      </c>
      <c r="I54" s="199"/>
      <c r="J54" s="199"/>
      <c r="K54" s="192"/>
      <c r="L54" s="191" t="s">
        <v>110</v>
      </c>
      <c r="M54" s="192"/>
      <c r="N54" s="209" t="s">
        <v>128</v>
      </c>
      <c r="O54" s="209"/>
      <c r="P54" s="210"/>
      <c r="R54" s="33">
        <f>J8*I8</f>
        <v>0</v>
      </c>
    </row>
    <row r="55" spans="1:18" ht="15.75" customHeight="1" x14ac:dyDescent="0.4">
      <c r="D55" s="108"/>
      <c r="E55" s="108"/>
      <c r="F55" s="108"/>
      <c r="G55" s="109"/>
      <c r="H55" s="110"/>
      <c r="I55" s="101"/>
      <c r="J55" s="101"/>
      <c r="K55" s="101"/>
      <c r="L55" s="101"/>
      <c r="M55" s="101"/>
      <c r="N55" s="104"/>
      <c r="O55" s="104"/>
      <c r="P55" s="57"/>
      <c r="R55" s="33">
        <f t="shared" ref="R55:R91" si="4">J9*I9</f>
        <v>0</v>
      </c>
    </row>
    <row r="56" spans="1:18" x14ac:dyDescent="0.2">
      <c r="C56" s="4"/>
      <c r="D56" s="195" t="s">
        <v>102</v>
      </c>
      <c r="E56" s="195"/>
      <c r="F56" s="195"/>
      <c r="G56" s="92" t="s">
        <v>5</v>
      </c>
      <c r="H56" s="188" t="s">
        <v>51</v>
      </c>
      <c r="I56" s="186" t="s">
        <v>52</v>
      </c>
      <c r="J56" s="186"/>
      <c r="K56" s="186"/>
      <c r="L56" s="208" t="s">
        <v>122</v>
      </c>
      <c r="M56" s="105" t="s">
        <v>123</v>
      </c>
      <c r="N56" s="188" t="s">
        <v>129</v>
      </c>
      <c r="O56" s="189" t="s">
        <v>130</v>
      </c>
      <c r="P56" s="189"/>
      <c r="R56" s="33">
        <f t="shared" si="4"/>
        <v>0</v>
      </c>
    </row>
    <row r="57" spans="1:18" x14ac:dyDescent="0.2">
      <c r="C57" s="4"/>
      <c r="D57" s="195"/>
      <c r="E57" s="195"/>
      <c r="F57" s="195"/>
      <c r="G57" s="92" t="s">
        <v>50</v>
      </c>
      <c r="H57" s="188"/>
      <c r="I57" s="186" t="s">
        <v>104</v>
      </c>
      <c r="J57" s="186"/>
      <c r="K57" s="186"/>
      <c r="L57" s="208"/>
      <c r="M57" s="105" t="s">
        <v>5</v>
      </c>
      <c r="N57" s="188"/>
      <c r="O57" s="189" t="s">
        <v>116</v>
      </c>
      <c r="P57" s="189"/>
      <c r="R57" s="33">
        <f t="shared" si="4"/>
        <v>0</v>
      </c>
    </row>
    <row r="58" spans="1:18" x14ac:dyDescent="0.2">
      <c r="C58" s="4"/>
      <c r="D58" s="195"/>
      <c r="E58" s="195"/>
      <c r="F58" s="195"/>
      <c r="G58" s="92" t="s">
        <v>111</v>
      </c>
      <c r="H58" s="188"/>
      <c r="I58" s="186" t="s">
        <v>32</v>
      </c>
      <c r="J58" s="186"/>
      <c r="K58" s="186"/>
      <c r="L58" s="208"/>
      <c r="M58" s="105" t="s">
        <v>50</v>
      </c>
      <c r="N58" s="188"/>
      <c r="O58" s="189" t="s">
        <v>14</v>
      </c>
      <c r="P58" s="189"/>
      <c r="R58" s="33">
        <f t="shared" si="4"/>
        <v>0</v>
      </c>
    </row>
    <row r="59" spans="1:18" x14ac:dyDescent="0.2">
      <c r="C59" s="4"/>
      <c r="D59" s="195"/>
      <c r="E59" s="195"/>
      <c r="F59" s="195"/>
      <c r="G59" s="92" t="s">
        <v>15</v>
      </c>
      <c r="H59" s="188"/>
      <c r="I59" s="186" t="s">
        <v>54</v>
      </c>
      <c r="J59" s="186"/>
      <c r="K59" s="186"/>
      <c r="L59" s="208"/>
      <c r="M59" s="105" t="s">
        <v>111</v>
      </c>
      <c r="N59" s="188"/>
      <c r="O59" s="189" t="s">
        <v>54</v>
      </c>
      <c r="P59" s="189"/>
      <c r="R59" s="33">
        <f t="shared" si="4"/>
        <v>0</v>
      </c>
    </row>
    <row r="60" spans="1:18" x14ac:dyDescent="0.2">
      <c r="C60" s="4"/>
      <c r="D60" s="200" t="s">
        <v>101</v>
      </c>
      <c r="E60" s="200"/>
      <c r="F60" s="200"/>
      <c r="G60" s="93"/>
      <c r="H60" s="188"/>
      <c r="I60" s="186" t="s">
        <v>53</v>
      </c>
      <c r="J60" s="186"/>
      <c r="K60" s="186"/>
      <c r="L60" s="208"/>
      <c r="M60" s="105" t="s">
        <v>15</v>
      </c>
      <c r="N60" s="188"/>
      <c r="O60" s="189" t="s">
        <v>37</v>
      </c>
      <c r="P60" s="189"/>
      <c r="R60" s="33">
        <f t="shared" si="4"/>
        <v>0</v>
      </c>
    </row>
    <row r="61" spans="1:18" ht="14.25" customHeight="1" x14ac:dyDescent="0.2">
      <c r="C61" s="4"/>
      <c r="D61" s="177" t="s">
        <v>108</v>
      </c>
      <c r="E61" s="178"/>
      <c r="F61" s="179"/>
      <c r="G61" s="92" t="s">
        <v>106</v>
      </c>
      <c r="H61" s="187"/>
      <c r="I61" s="187"/>
      <c r="J61" s="187"/>
      <c r="K61" s="187"/>
      <c r="L61" s="103"/>
      <c r="M61" s="14"/>
      <c r="N61" s="188"/>
      <c r="O61" s="189" t="s">
        <v>39</v>
      </c>
      <c r="P61" s="189"/>
      <c r="R61" s="33">
        <f t="shared" si="4"/>
        <v>0</v>
      </c>
    </row>
    <row r="62" spans="1:18" ht="15.75" x14ac:dyDescent="0.25">
      <c r="C62" s="4"/>
      <c r="D62" s="180"/>
      <c r="E62" s="181"/>
      <c r="F62" s="182"/>
      <c r="G62" s="92" t="s">
        <v>5</v>
      </c>
      <c r="H62" s="188" t="s">
        <v>105</v>
      </c>
      <c r="I62" s="186" t="s">
        <v>10</v>
      </c>
      <c r="J62" s="186"/>
      <c r="K62" s="186"/>
      <c r="L62" s="208" t="s">
        <v>58</v>
      </c>
      <c r="M62" s="105" t="s">
        <v>106</v>
      </c>
      <c r="N62" s="106"/>
      <c r="O62" s="190"/>
      <c r="P62" s="190"/>
      <c r="R62" s="33">
        <f t="shared" si="4"/>
        <v>0</v>
      </c>
    </row>
    <row r="63" spans="1:18" x14ac:dyDescent="0.2">
      <c r="C63" s="4"/>
      <c r="D63" s="180"/>
      <c r="E63" s="181"/>
      <c r="F63" s="182"/>
      <c r="G63" s="92" t="s">
        <v>50</v>
      </c>
      <c r="H63" s="188"/>
      <c r="I63" s="186" t="s">
        <v>124</v>
      </c>
      <c r="J63" s="186"/>
      <c r="K63" s="186"/>
      <c r="L63" s="208"/>
      <c r="M63" s="105" t="s">
        <v>5</v>
      </c>
      <c r="N63" s="188" t="s">
        <v>131</v>
      </c>
      <c r="O63" s="189" t="s">
        <v>31</v>
      </c>
      <c r="P63" s="189"/>
      <c r="R63" s="33">
        <f t="shared" si="4"/>
        <v>0</v>
      </c>
    </row>
    <row r="64" spans="1:18" x14ac:dyDescent="0.2">
      <c r="C64" s="4"/>
      <c r="D64" s="180"/>
      <c r="E64" s="181"/>
      <c r="F64" s="182"/>
      <c r="G64" s="92" t="s">
        <v>111</v>
      </c>
      <c r="H64" s="188"/>
      <c r="I64" s="186" t="s">
        <v>32</v>
      </c>
      <c r="J64" s="186"/>
      <c r="K64" s="186"/>
      <c r="L64" s="208"/>
      <c r="M64" s="105" t="s">
        <v>30</v>
      </c>
      <c r="N64" s="188"/>
      <c r="O64" s="189" t="s">
        <v>8</v>
      </c>
      <c r="P64" s="189"/>
      <c r="R64" s="33">
        <f t="shared" si="4"/>
        <v>0</v>
      </c>
    </row>
    <row r="65" spans="3:18" x14ac:dyDescent="0.2">
      <c r="C65" s="4"/>
      <c r="D65" s="183"/>
      <c r="E65" s="184"/>
      <c r="F65" s="185"/>
      <c r="G65" s="92" t="s">
        <v>15</v>
      </c>
      <c r="H65" s="188"/>
      <c r="I65" s="186" t="s">
        <v>54</v>
      </c>
      <c r="J65" s="186"/>
      <c r="K65" s="186"/>
      <c r="L65" s="208"/>
      <c r="M65" s="105" t="s">
        <v>12</v>
      </c>
      <c r="N65" s="188"/>
      <c r="O65" s="189" t="s">
        <v>20</v>
      </c>
      <c r="P65" s="189"/>
      <c r="R65" s="33">
        <f t="shared" si="4"/>
        <v>0</v>
      </c>
    </row>
    <row r="66" spans="3:18" ht="14.25" customHeight="1" x14ac:dyDescent="0.2">
      <c r="C66" s="4"/>
      <c r="D66" s="174" t="s">
        <v>102</v>
      </c>
      <c r="E66" s="175"/>
      <c r="F66" s="175"/>
      <c r="G66" s="176"/>
      <c r="H66" s="188"/>
      <c r="I66" s="186" t="s">
        <v>53</v>
      </c>
      <c r="J66" s="186"/>
      <c r="K66" s="186"/>
      <c r="L66" s="208"/>
      <c r="M66" s="92" t="s">
        <v>43</v>
      </c>
      <c r="N66" s="57"/>
      <c r="O66" s="57"/>
      <c r="P66" s="57"/>
      <c r="R66" s="33">
        <f t="shared" si="4"/>
        <v>0</v>
      </c>
    </row>
    <row r="67" spans="3:18" ht="14.25" customHeight="1" x14ac:dyDescent="0.2">
      <c r="C67" s="4"/>
      <c r="D67" s="177" t="s">
        <v>112</v>
      </c>
      <c r="E67" s="178"/>
      <c r="F67" s="179"/>
      <c r="G67" s="92" t="s">
        <v>106</v>
      </c>
      <c r="H67" s="187"/>
      <c r="I67" s="187"/>
      <c r="J67" s="187"/>
      <c r="K67" s="187"/>
      <c r="L67" s="103"/>
      <c r="M67" s="14"/>
      <c r="N67" s="188" t="s">
        <v>132</v>
      </c>
      <c r="O67" s="189" t="s">
        <v>36</v>
      </c>
      <c r="P67" s="189"/>
      <c r="R67" s="33">
        <f t="shared" si="4"/>
        <v>0</v>
      </c>
    </row>
    <row r="68" spans="3:18" x14ac:dyDescent="0.2">
      <c r="C68" s="4"/>
      <c r="D68" s="180"/>
      <c r="E68" s="181"/>
      <c r="F68" s="182"/>
      <c r="G68" s="92" t="s">
        <v>5</v>
      </c>
      <c r="H68" s="188" t="s">
        <v>117</v>
      </c>
      <c r="I68" s="186" t="s">
        <v>31</v>
      </c>
      <c r="J68" s="186"/>
      <c r="K68" s="186"/>
      <c r="L68" s="208" t="s">
        <v>59</v>
      </c>
      <c r="M68" s="92" t="s">
        <v>60</v>
      </c>
      <c r="N68" s="188"/>
      <c r="O68" s="189" t="s">
        <v>33</v>
      </c>
      <c r="P68" s="189"/>
      <c r="R68" s="33">
        <f t="shared" si="4"/>
        <v>0</v>
      </c>
    </row>
    <row r="69" spans="3:18" x14ac:dyDescent="0.2">
      <c r="C69" s="4"/>
      <c r="D69" s="180"/>
      <c r="E69" s="181"/>
      <c r="F69" s="182"/>
      <c r="G69" s="92" t="s">
        <v>113</v>
      </c>
      <c r="H69" s="188"/>
      <c r="I69" s="186" t="s">
        <v>60</v>
      </c>
      <c r="J69" s="186"/>
      <c r="K69" s="186"/>
      <c r="L69" s="208"/>
      <c r="M69" s="92" t="s">
        <v>5</v>
      </c>
      <c r="N69" s="188"/>
      <c r="O69" s="189" t="s">
        <v>14</v>
      </c>
      <c r="P69" s="189"/>
      <c r="R69" s="33">
        <f t="shared" si="4"/>
        <v>0</v>
      </c>
    </row>
    <row r="70" spans="3:18" x14ac:dyDescent="0.2">
      <c r="C70" s="4"/>
      <c r="D70" s="180"/>
      <c r="E70" s="181"/>
      <c r="F70" s="182"/>
      <c r="G70" s="92" t="s">
        <v>114</v>
      </c>
      <c r="H70" s="188"/>
      <c r="I70" s="186" t="s">
        <v>8</v>
      </c>
      <c r="J70" s="186"/>
      <c r="K70" s="186"/>
      <c r="L70" s="208"/>
      <c r="M70" s="92" t="s">
        <v>50</v>
      </c>
      <c r="N70" s="188"/>
      <c r="O70" s="189" t="s">
        <v>54</v>
      </c>
      <c r="P70" s="189"/>
      <c r="R70" s="33">
        <f t="shared" si="4"/>
        <v>0</v>
      </c>
    </row>
    <row r="71" spans="3:18" x14ac:dyDescent="0.2">
      <c r="C71" s="4"/>
      <c r="D71" s="183"/>
      <c r="E71" s="184"/>
      <c r="F71" s="185"/>
      <c r="G71" s="92" t="s">
        <v>115</v>
      </c>
      <c r="H71" s="188"/>
      <c r="I71" s="186" t="s">
        <v>56</v>
      </c>
      <c r="J71" s="186"/>
      <c r="K71" s="186"/>
      <c r="L71" s="208"/>
      <c r="M71" s="92" t="s">
        <v>111</v>
      </c>
      <c r="N71" s="188"/>
      <c r="O71" s="189" t="s">
        <v>12</v>
      </c>
      <c r="P71" s="189"/>
      <c r="R71" s="33">
        <f t="shared" si="4"/>
        <v>0</v>
      </c>
    </row>
    <row r="72" spans="3:18" ht="14.25" customHeight="1" x14ac:dyDescent="0.2">
      <c r="C72" s="4"/>
      <c r="D72" s="174" t="s">
        <v>102</v>
      </c>
      <c r="E72" s="175"/>
      <c r="F72" s="175"/>
      <c r="G72" s="176"/>
      <c r="H72" s="193"/>
      <c r="I72" s="194"/>
      <c r="J72" s="194"/>
      <c r="K72" s="194"/>
      <c r="L72" s="208"/>
      <c r="M72" s="92" t="s">
        <v>15</v>
      </c>
      <c r="N72" s="188"/>
      <c r="O72" s="189" t="s">
        <v>39</v>
      </c>
      <c r="P72" s="189"/>
      <c r="R72" s="33">
        <f t="shared" si="4"/>
        <v>0</v>
      </c>
    </row>
    <row r="73" spans="3:18" ht="14.25" customHeight="1" x14ac:dyDescent="0.25">
      <c r="C73" s="4"/>
      <c r="D73" s="177" t="s">
        <v>57</v>
      </c>
      <c r="E73" s="178"/>
      <c r="F73" s="179"/>
      <c r="G73" s="92" t="s">
        <v>6</v>
      </c>
      <c r="L73" s="208"/>
      <c r="M73" s="92" t="s">
        <v>43</v>
      </c>
      <c r="N73" s="106"/>
      <c r="O73" s="190"/>
      <c r="P73" s="190"/>
      <c r="R73" s="33">
        <f t="shared" si="4"/>
        <v>0</v>
      </c>
    </row>
    <row r="74" spans="3:18" x14ac:dyDescent="0.2">
      <c r="C74" s="4"/>
      <c r="D74" s="180"/>
      <c r="E74" s="181"/>
      <c r="F74" s="182"/>
      <c r="G74" s="92" t="s">
        <v>34</v>
      </c>
      <c r="L74" s="103"/>
      <c r="M74" s="102" t="s">
        <v>43</v>
      </c>
      <c r="R74" s="33">
        <f t="shared" si="4"/>
        <v>0</v>
      </c>
    </row>
    <row r="75" spans="3:18" x14ac:dyDescent="0.2">
      <c r="C75" s="4"/>
      <c r="D75" s="180"/>
      <c r="E75" s="181"/>
      <c r="F75" s="182"/>
      <c r="G75" s="94" t="s">
        <v>27</v>
      </c>
      <c r="L75" s="188" t="s">
        <v>55</v>
      </c>
      <c r="M75" s="92" t="s">
        <v>31</v>
      </c>
      <c r="R75" s="33">
        <f t="shared" si="4"/>
        <v>0</v>
      </c>
    </row>
    <row r="76" spans="3:18" x14ac:dyDescent="0.2">
      <c r="C76" s="4"/>
      <c r="D76" s="180"/>
      <c r="E76" s="181"/>
      <c r="F76" s="182"/>
      <c r="G76" s="94" t="s">
        <v>12</v>
      </c>
      <c r="L76" s="188"/>
      <c r="M76" s="92" t="s">
        <v>125</v>
      </c>
      <c r="R76" s="33">
        <f t="shared" si="4"/>
        <v>0</v>
      </c>
    </row>
    <row r="77" spans="3:18" x14ac:dyDescent="0.2">
      <c r="C77" s="4"/>
      <c r="D77" s="183"/>
      <c r="E77" s="184"/>
      <c r="F77" s="185"/>
      <c r="G77" s="94" t="s">
        <v>43</v>
      </c>
      <c r="L77" s="103"/>
      <c r="M77" s="102" t="s">
        <v>43</v>
      </c>
      <c r="R77" s="33">
        <f t="shared" si="4"/>
        <v>0</v>
      </c>
    </row>
    <row r="78" spans="3:18" ht="14.25" customHeight="1" x14ac:dyDescent="0.2">
      <c r="C78" s="4"/>
      <c r="D78" s="174" t="s">
        <v>101</v>
      </c>
      <c r="E78" s="175"/>
      <c r="F78" s="175"/>
      <c r="G78" s="176"/>
      <c r="L78" s="188" t="s">
        <v>126</v>
      </c>
      <c r="M78" s="92" t="s">
        <v>127</v>
      </c>
      <c r="R78" s="33">
        <f t="shared" si="4"/>
        <v>0</v>
      </c>
    </row>
    <row r="79" spans="3:18" ht="14.25" customHeight="1" x14ac:dyDescent="0.2">
      <c r="C79" s="4"/>
      <c r="D79" s="177" t="s">
        <v>119</v>
      </c>
      <c r="E79" s="178"/>
      <c r="F79" s="179"/>
      <c r="G79" s="92" t="s">
        <v>5</v>
      </c>
      <c r="L79" s="188"/>
      <c r="M79" s="92" t="s">
        <v>27</v>
      </c>
      <c r="R79" s="33">
        <f t="shared" si="4"/>
        <v>0</v>
      </c>
    </row>
    <row r="80" spans="3:18" x14ac:dyDescent="0.2">
      <c r="C80" s="4"/>
      <c r="D80" s="180"/>
      <c r="E80" s="181"/>
      <c r="F80" s="182"/>
      <c r="G80" s="92" t="s">
        <v>60</v>
      </c>
      <c r="L80" s="188"/>
      <c r="M80" s="92" t="s">
        <v>12</v>
      </c>
      <c r="R80" s="33">
        <f t="shared" si="4"/>
        <v>0</v>
      </c>
    </row>
    <row r="81" spans="3:18" x14ac:dyDescent="0.2">
      <c r="C81" s="4"/>
      <c r="D81" s="180"/>
      <c r="E81" s="181"/>
      <c r="F81" s="182"/>
      <c r="G81" s="92" t="s">
        <v>54</v>
      </c>
      <c r="L81" s="188"/>
      <c r="M81" s="92" t="s">
        <v>54</v>
      </c>
      <c r="R81" s="33">
        <f t="shared" si="4"/>
        <v>0</v>
      </c>
    </row>
    <row r="82" spans="3:18" x14ac:dyDescent="0.2">
      <c r="C82" s="4"/>
      <c r="D82" s="180"/>
      <c r="E82" s="181"/>
      <c r="F82" s="182"/>
      <c r="G82" s="92" t="s">
        <v>12</v>
      </c>
      <c r="L82" s="188"/>
      <c r="M82" s="92" t="s">
        <v>41</v>
      </c>
      <c r="R82" s="33">
        <f t="shared" si="4"/>
        <v>0</v>
      </c>
    </row>
    <row r="83" spans="3:18" x14ac:dyDescent="0.2">
      <c r="C83" s="4"/>
      <c r="D83" s="180"/>
      <c r="E83" s="181"/>
      <c r="F83" s="182"/>
      <c r="G83" s="92" t="s">
        <v>15</v>
      </c>
      <c r="L83" s="57"/>
      <c r="M83" s="14"/>
      <c r="R83" s="33">
        <f t="shared" si="4"/>
        <v>0</v>
      </c>
    </row>
    <row r="84" spans="3:18" ht="14.25" customHeight="1" x14ac:dyDescent="0.2">
      <c r="C84" s="4"/>
      <c r="D84" s="183"/>
      <c r="E84" s="184"/>
      <c r="F84" s="185"/>
      <c r="G84" s="92" t="s">
        <v>43</v>
      </c>
      <c r="R84" s="33">
        <f t="shared" si="4"/>
        <v>0</v>
      </c>
    </row>
    <row r="85" spans="3:18" ht="14.25" customHeight="1" x14ac:dyDescent="0.2">
      <c r="C85" s="4"/>
      <c r="D85" s="174" t="s">
        <v>101</v>
      </c>
      <c r="E85" s="175"/>
      <c r="F85" s="175"/>
      <c r="G85" s="176"/>
      <c r="R85" s="33">
        <f t="shared" si="4"/>
        <v>0</v>
      </c>
    </row>
    <row r="86" spans="3:18" x14ac:dyDescent="0.2">
      <c r="C86" s="4"/>
      <c r="D86" s="177" t="s">
        <v>120</v>
      </c>
      <c r="E86" s="178"/>
      <c r="F86" s="179"/>
      <c r="G86" s="94" t="s">
        <v>28</v>
      </c>
      <c r="R86" s="33">
        <f t="shared" si="4"/>
        <v>0</v>
      </c>
    </row>
    <row r="87" spans="3:18" x14ac:dyDescent="0.2">
      <c r="C87" s="4"/>
      <c r="D87" s="180"/>
      <c r="E87" s="181"/>
      <c r="F87" s="182"/>
      <c r="G87" s="94" t="s">
        <v>118</v>
      </c>
      <c r="R87" s="33">
        <f t="shared" si="4"/>
        <v>0</v>
      </c>
    </row>
    <row r="88" spans="3:18" ht="19.5" customHeight="1" x14ac:dyDescent="0.2">
      <c r="C88" s="4"/>
      <c r="D88" s="180"/>
      <c r="E88" s="181"/>
      <c r="F88" s="182"/>
      <c r="G88" s="94" t="s">
        <v>13</v>
      </c>
      <c r="R88" s="33">
        <f t="shared" si="4"/>
        <v>0</v>
      </c>
    </row>
    <row r="89" spans="3:18" x14ac:dyDescent="0.2">
      <c r="C89" s="4"/>
      <c r="D89" s="180"/>
      <c r="E89" s="181"/>
      <c r="F89" s="182"/>
      <c r="G89" s="94" t="s">
        <v>12</v>
      </c>
      <c r="R89" s="33">
        <f t="shared" si="4"/>
        <v>0</v>
      </c>
    </row>
    <row r="90" spans="3:18" ht="14.25" customHeight="1" x14ac:dyDescent="0.2">
      <c r="C90" s="4"/>
      <c r="D90" s="180"/>
      <c r="E90" s="181"/>
      <c r="F90" s="182"/>
      <c r="G90" s="94" t="s">
        <v>54</v>
      </c>
      <c r="R90" s="33">
        <f t="shared" si="4"/>
        <v>0</v>
      </c>
    </row>
    <row r="91" spans="3:18" x14ac:dyDescent="0.2">
      <c r="C91" s="4"/>
      <c r="D91" s="180"/>
      <c r="E91" s="181"/>
      <c r="F91" s="182"/>
      <c r="G91" s="92" t="s">
        <v>16</v>
      </c>
      <c r="R91" s="33">
        <f t="shared" si="4"/>
        <v>0</v>
      </c>
    </row>
    <row r="92" spans="3:18" x14ac:dyDescent="0.2">
      <c r="C92" s="4"/>
      <c r="D92" s="183"/>
      <c r="E92" s="184"/>
      <c r="F92" s="185"/>
      <c r="G92" s="92" t="s">
        <v>19</v>
      </c>
      <c r="I92" s="33"/>
      <c r="R92" s="33"/>
    </row>
    <row r="93" spans="3:18" x14ac:dyDescent="0.2">
      <c r="C93" s="4"/>
      <c r="D93" s="174" t="s">
        <v>101</v>
      </c>
      <c r="E93" s="175"/>
      <c r="F93" s="175"/>
      <c r="G93" s="176"/>
      <c r="I93" s="33"/>
      <c r="R93" s="33"/>
    </row>
    <row r="94" spans="3:18" x14ac:dyDescent="0.2">
      <c r="C94" s="4"/>
      <c r="D94" s="177" t="s">
        <v>121</v>
      </c>
      <c r="E94" s="178"/>
      <c r="F94" s="179"/>
      <c r="G94" s="94" t="s">
        <v>28</v>
      </c>
      <c r="I94" s="33"/>
      <c r="R94" s="33"/>
    </row>
    <row r="95" spans="3:18" x14ac:dyDescent="0.2">
      <c r="D95" s="180"/>
      <c r="E95" s="181"/>
      <c r="F95" s="182"/>
      <c r="G95" s="94" t="s">
        <v>118</v>
      </c>
      <c r="I95" s="33"/>
      <c r="R95" s="33"/>
    </row>
    <row r="96" spans="3:18" x14ac:dyDescent="0.2">
      <c r="D96" s="180"/>
      <c r="E96" s="181"/>
      <c r="F96" s="182"/>
      <c r="G96" s="94" t="s">
        <v>13</v>
      </c>
      <c r="I96" s="33">
        <f>I51*J51*$D$6</f>
        <v>0</v>
      </c>
      <c r="R96" s="33"/>
    </row>
    <row r="97" spans="4:18" x14ac:dyDescent="0.2">
      <c r="D97" s="180"/>
      <c r="E97" s="181"/>
      <c r="F97" s="182"/>
      <c r="G97" s="94" t="s">
        <v>12</v>
      </c>
      <c r="I97" s="32"/>
      <c r="R97" s="33"/>
    </row>
    <row r="98" spans="4:18" x14ac:dyDescent="0.2">
      <c r="D98" s="180"/>
      <c r="E98" s="181"/>
      <c r="F98" s="182"/>
      <c r="G98" s="94" t="s">
        <v>54</v>
      </c>
      <c r="I98" s="32"/>
      <c r="R98" s="33"/>
    </row>
    <row r="99" spans="4:18" x14ac:dyDescent="0.2">
      <c r="D99" s="180"/>
      <c r="E99" s="181"/>
      <c r="F99" s="182"/>
      <c r="G99" s="92" t="s">
        <v>16</v>
      </c>
      <c r="I99" s="32"/>
      <c r="R99" s="33"/>
    </row>
    <row r="100" spans="4:18" ht="14.25" customHeight="1" x14ac:dyDescent="0.2">
      <c r="D100" s="183"/>
      <c r="E100" s="184"/>
      <c r="F100" s="185"/>
      <c r="G100" s="92" t="s">
        <v>19</v>
      </c>
      <c r="I100" s="32"/>
      <c r="R100" s="33"/>
    </row>
    <row r="101" spans="4:18" ht="14.25" customHeight="1" x14ac:dyDescent="0.2">
      <c r="D101" s="174" t="s">
        <v>101</v>
      </c>
      <c r="E101" s="175"/>
      <c r="F101" s="175"/>
      <c r="G101" s="176"/>
      <c r="I101" s="32"/>
      <c r="R101" s="33"/>
    </row>
    <row r="102" spans="4:18" x14ac:dyDescent="0.2">
      <c r="G102" s="9"/>
      <c r="I102" s="32"/>
      <c r="R102" s="33"/>
    </row>
    <row r="103" spans="4:18" x14ac:dyDescent="0.2">
      <c r="G103" s="9"/>
      <c r="I103" s="32"/>
      <c r="R103" s="33"/>
    </row>
    <row r="104" spans="4:18" x14ac:dyDescent="0.2">
      <c r="G104" s="9"/>
      <c r="I104" s="32"/>
      <c r="R104" s="33"/>
    </row>
    <row r="105" spans="4:18" x14ac:dyDescent="0.2">
      <c r="G105" s="9"/>
      <c r="I105" s="32"/>
      <c r="R105" s="33"/>
    </row>
    <row r="106" spans="4:18" x14ac:dyDescent="0.2">
      <c r="G106" s="9"/>
      <c r="I106" s="32"/>
      <c r="R106" s="33"/>
    </row>
    <row r="107" spans="4:18" x14ac:dyDescent="0.2">
      <c r="G107" s="9"/>
      <c r="I107" s="32"/>
      <c r="R107" s="33"/>
    </row>
    <row r="108" spans="4:18" x14ac:dyDescent="0.2">
      <c r="G108" s="9"/>
      <c r="I108" s="32"/>
      <c r="R108" s="33"/>
    </row>
    <row r="109" spans="4:18" x14ac:dyDescent="0.2">
      <c r="G109" s="9"/>
      <c r="I109" s="32"/>
    </row>
    <row r="110" spans="4:18" x14ac:dyDescent="0.2">
      <c r="G110" s="9"/>
      <c r="I110" s="32"/>
    </row>
    <row r="111" spans="4:18" x14ac:dyDescent="0.2">
      <c r="G111" s="9"/>
      <c r="I111" s="32"/>
    </row>
    <row r="112" spans="4:18" x14ac:dyDescent="0.2">
      <c r="G112" s="9"/>
      <c r="I112" s="32"/>
    </row>
    <row r="113" spans="7:18" x14ac:dyDescent="0.2">
      <c r="G113" s="9"/>
      <c r="I113" s="32"/>
    </row>
    <row r="114" spans="7:18" x14ac:dyDescent="0.2">
      <c r="G114" s="9"/>
      <c r="I114" s="32"/>
    </row>
    <row r="115" spans="7:18" x14ac:dyDescent="0.2">
      <c r="G115" s="9"/>
      <c r="I115" s="32"/>
    </row>
    <row r="116" spans="7:18" x14ac:dyDescent="0.2">
      <c r="G116" s="9"/>
      <c r="I116" s="32"/>
    </row>
    <row r="117" spans="7:18" x14ac:dyDescent="0.2">
      <c r="G117" s="9"/>
      <c r="I117" s="32"/>
    </row>
    <row r="118" spans="7:18" x14ac:dyDescent="0.2">
      <c r="G118" s="9"/>
      <c r="I118" s="32"/>
    </row>
    <row r="119" spans="7:18" x14ac:dyDescent="0.2">
      <c r="G119" s="9"/>
      <c r="I119" s="32"/>
    </row>
    <row r="120" spans="7:18" x14ac:dyDescent="0.2">
      <c r="G120" s="9"/>
      <c r="I120" s="32"/>
      <c r="R120" s="33">
        <f>J74*I74</f>
        <v>0</v>
      </c>
    </row>
    <row r="121" spans="7:18" x14ac:dyDescent="0.2">
      <c r="G121" s="9"/>
      <c r="I121" s="32"/>
      <c r="R121" s="33">
        <f>J75*I75</f>
        <v>0</v>
      </c>
    </row>
    <row r="122" spans="7:18" x14ac:dyDescent="0.2">
      <c r="G122" s="9"/>
      <c r="I122" s="32"/>
      <c r="R122" s="33">
        <f>J76*I76</f>
        <v>0</v>
      </c>
    </row>
    <row r="123" spans="7:18" x14ac:dyDescent="0.2">
      <c r="G123" s="9"/>
      <c r="I123" s="32"/>
      <c r="R123" s="33">
        <f>J77*I77</f>
        <v>0</v>
      </c>
    </row>
    <row r="124" spans="7:18" x14ac:dyDescent="0.2">
      <c r="G124" s="9"/>
      <c r="I124" s="32"/>
      <c r="R124" s="33">
        <f>J78*I78</f>
        <v>0</v>
      </c>
    </row>
    <row r="125" spans="7:18" x14ac:dyDescent="0.2">
      <c r="G125" s="9"/>
      <c r="I125" s="32"/>
      <c r="R125" s="33">
        <f>J79*I79</f>
        <v>0</v>
      </c>
    </row>
    <row r="126" spans="7:18" x14ac:dyDescent="0.2">
      <c r="G126" s="9"/>
      <c r="I126" s="32"/>
      <c r="R126" s="33">
        <f>J80*I80</f>
        <v>0</v>
      </c>
    </row>
    <row r="127" spans="7:18" x14ac:dyDescent="0.2">
      <c r="G127" s="9"/>
      <c r="I127" s="32"/>
      <c r="R127" s="33">
        <f>J81*I81</f>
        <v>0</v>
      </c>
    </row>
    <row r="128" spans="7:18" x14ac:dyDescent="0.2">
      <c r="G128" s="9"/>
      <c r="I128" s="32"/>
      <c r="R128" s="33">
        <f>J82*I82</f>
        <v>0</v>
      </c>
    </row>
    <row r="129" spans="7:18" x14ac:dyDescent="0.2">
      <c r="G129" s="9"/>
      <c r="I129" s="32"/>
      <c r="R129" s="33">
        <f>J83*I83</f>
        <v>0</v>
      </c>
    </row>
    <row r="130" spans="7:18" x14ac:dyDescent="0.2">
      <c r="G130" s="9"/>
      <c r="I130" s="32"/>
      <c r="R130" s="33">
        <f>J84*I84</f>
        <v>0</v>
      </c>
    </row>
    <row r="131" spans="7:18" x14ac:dyDescent="0.2">
      <c r="G131" s="9"/>
      <c r="I131" s="32"/>
      <c r="R131" s="33">
        <f>J85*I85</f>
        <v>0</v>
      </c>
    </row>
    <row r="132" spans="7:18" x14ac:dyDescent="0.2">
      <c r="G132" s="9"/>
      <c r="I132" s="32"/>
      <c r="R132" s="33">
        <f>J86*I86</f>
        <v>0</v>
      </c>
    </row>
    <row r="133" spans="7:18" x14ac:dyDescent="0.2">
      <c r="G133" s="9"/>
      <c r="I133" s="32"/>
      <c r="R133" s="33">
        <f>J87*I87</f>
        <v>0</v>
      </c>
    </row>
    <row r="134" spans="7:18" x14ac:dyDescent="0.2">
      <c r="G134" s="9"/>
      <c r="I134" s="32"/>
      <c r="R134" s="33">
        <f>J88*I88</f>
        <v>0</v>
      </c>
    </row>
    <row r="135" spans="7:18" x14ac:dyDescent="0.2">
      <c r="G135" s="9"/>
      <c r="I135" s="32"/>
      <c r="R135" s="33">
        <f>J89*I89</f>
        <v>0</v>
      </c>
    </row>
    <row r="136" spans="7:18" x14ac:dyDescent="0.2">
      <c r="G136" s="9"/>
      <c r="I136" s="32"/>
      <c r="R136" s="33">
        <f>J90*I90</f>
        <v>0</v>
      </c>
    </row>
    <row r="137" spans="7:18" x14ac:dyDescent="0.2">
      <c r="G137" s="9"/>
      <c r="I137" s="32"/>
      <c r="R137" s="33">
        <f>J91*I91</f>
        <v>0</v>
      </c>
    </row>
    <row r="138" spans="7:18" x14ac:dyDescent="0.2">
      <c r="G138" s="9"/>
      <c r="I138" s="32"/>
      <c r="R138" s="33">
        <f>J92*I92</f>
        <v>0</v>
      </c>
    </row>
    <row r="139" spans="7:18" x14ac:dyDescent="0.2">
      <c r="G139" s="9"/>
      <c r="I139" s="32"/>
      <c r="R139" s="33">
        <f>J93*I93</f>
        <v>0</v>
      </c>
    </row>
    <row r="140" spans="7:18" x14ac:dyDescent="0.2">
      <c r="G140" s="9"/>
      <c r="I140" s="32"/>
      <c r="R140" s="33">
        <f>J94*I94</f>
        <v>0</v>
      </c>
    </row>
    <row r="141" spans="7:18" x14ac:dyDescent="0.2">
      <c r="G141" s="9"/>
      <c r="I141" s="32"/>
      <c r="R141" s="33">
        <f>J95*I95</f>
        <v>0</v>
      </c>
    </row>
    <row r="142" spans="7:18" x14ac:dyDescent="0.2">
      <c r="G142" s="9"/>
      <c r="I142" s="32"/>
      <c r="R142" s="33">
        <f>J96*I96</f>
        <v>0</v>
      </c>
    </row>
    <row r="143" spans="7:18" x14ac:dyDescent="0.2">
      <c r="G143" s="9"/>
      <c r="I143" s="32"/>
      <c r="R143" s="33">
        <f>J97*I97</f>
        <v>0</v>
      </c>
    </row>
    <row r="144" spans="7:18" x14ac:dyDescent="0.2">
      <c r="G144" s="9"/>
      <c r="I144" s="32"/>
      <c r="R144" s="33">
        <f>J98*I98</f>
        <v>0</v>
      </c>
    </row>
    <row r="145" spans="7:18" x14ac:dyDescent="0.2">
      <c r="G145" s="9"/>
      <c r="I145" s="32"/>
      <c r="R145" s="33">
        <f>J99*I99</f>
        <v>0</v>
      </c>
    </row>
    <row r="146" spans="7:18" x14ac:dyDescent="0.2">
      <c r="G146" s="9"/>
      <c r="I146" s="32"/>
      <c r="R146" s="33">
        <f>J100*I100</f>
        <v>0</v>
      </c>
    </row>
    <row r="147" spans="7:18" x14ac:dyDescent="0.2">
      <c r="G147" s="9"/>
      <c r="I147" s="32"/>
      <c r="R147" s="33">
        <f>J101*I101</f>
        <v>0</v>
      </c>
    </row>
    <row r="148" spans="7:18" x14ac:dyDescent="0.2">
      <c r="G148" s="9"/>
      <c r="I148" s="32"/>
      <c r="R148" s="33">
        <f t="shared" ref="R123:R182" si="5">J102*I102</f>
        <v>0</v>
      </c>
    </row>
    <row r="149" spans="7:18" x14ac:dyDescent="0.2">
      <c r="G149" s="9"/>
      <c r="I149" s="32"/>
      <c r="R149" s="33">
        <f t="shared" si="5"/>
        <v>0</v>
      </c>
    </row>
    <row r="150" spans="7:18" x14ac:dyDescent="0.2">
      <c r="G150" s="9"/>
      <c r="I150" s="32"/>
      <c r="R150" s="33">
        <f t="shared" si="5"/>
        <v>0</v>
      </c>
    </row>
    <row r="151" spans="7:18" x14ac:dyDescent="0.2">
      <c r="G151" s="9"/>
      <c r="I151" s="32"/>
      <c r="R151" s="33">
        <f t="shared" si="5"/>
        <v>0</v>
      </c>
    </row>
    <row r="152" spans="7:18" x14ac:dyDescent="0.2">
      <c r="G152" s="9"/>
      <c r="I152" s="32"/>
      <c r="R152" s="33">
        <f t="shared" si="5"/>
        <v>0</v>
      </c>
    </row>
    <row r="153" spans="7:18" x14ac:dyDescent="0.2">
      <c r="G153" s="9"/>
      <c r="I153" s="32"/>
      <c r="R153" s="33">
        <f t="shared" si="5"/>
        <v>0</v>
      </c>
    </row>
    <row r="154" spans="7:18" x14ac:dyDescent="0.2">
      <c r="G154" s="9"/>
      <c r="I154" s="32"/>
      <c r="R154" s="33">
        <f t="shared" si="5"/>
        <v>0</v>
      </c>
    </row>
    <row r="155" spans="7:18" x14ac:dyDescent="0.2">
      <c r="G155" s="9"/>
      <c r="I155" s="32"/>
      <c r="R155" s="33">
        <f t="shared" si="5"/>
        <v>0</v>
      </c>
    </row>
    <row r="156" spans="7:18" x14ac:dyDescent="0.2">
      <c r="G156" s="9"/>
      <c r="I156" s="32"/>
      <c r="R156" s="33">
        <f t="shared" si="5"/>
        <v>0</v>
      </c>
    </row>
    <row r="157" spans="7:18" x14ac:dyDescent="0.2">
      <c r="G157" s="9"/>
      <c r="I157" s="32"/>
      <c r="R157" s="33">
        <f t="shared" si="5"/>
        <v>0</v>
      </c>
    </row>
    <row r="158" spans="7:18" x14ac:dyDescent="0.2">
      <c r="G158" s="9"/>
      <c r="I158" s="32"/>
      <c r="R158" s="33">
        <f t="shared" si="5"/>
        <v>0</v>
      </c>
    </row>
    <row r="159" spans="7:18" x14ac:dyDescent="0.2">
      <c r="G159" s="9"/>
      <c r="I159" s="32"/>
      <c r="R159" s="33">
        <f t="shared" si="5"/>
        <v>0</v>
      </c>
    </row>
    <row r="160" spans="7:18" x14ac:dyDescent="0.2">
      <c r="G160" s="9"/>
      <c r="I160" s="32"/>
      <c r="R160" s="33">
        <f t="shared" si="5"/>
        <v>0</v>
      </c>
    </row>
    <row r="161" spans="7:18" x14ac:dyDescent="0.2">
      <c r="G161" s="9"/>
      <c r="I161" s="32"/>
      <c r="R161" s="33">
        <f t="shared" si="5"/>
        <v>0</v>
      </c>
    </row>
    <row r="162" spans="7:18" x14ac:dyDescent="0.2">
      <c r="G162" s="9"/>
      <c r="I162" s="32"/>
      <c r="R162" s="33">
        <f t="shared" si="5"/>
        <v>0</v>
      </c>
    </row>
    <row r="163" spans="7:18" x14ac:dyDescent="0.2">
      <c r="G163" s="9"/>
      <c r="I163" s="32"/>
      <c r="R163" s="33">
        <f t="shared" si="5"/>
        <v>0</v>
      </c>
    </row>
    <row r="164" spans="7:18" x14ac:dyDescent="0.2">
      <c r="G164" s="9"/>
      <c r="I164" s="32"/>
      <c r="R164" s="33">
        <f t="shared" si="5"/>
        <v>0</v>
      </c>
    </row>
    <row r="165" spans="7:18" x14ac:dyDescent="0.2">
      <c r="G165" s="9"/>
      <c r="I165" s="32"/>
      <c r="R165" s="33">
        <f t="shared" si="5"/>
        <v>0</v>
      </c>
    </row>
    <row r="166" spans="7:18" x14ac:dyDescent="0.2">
      <c r="G166" s="9"/>
      <c r="I166" s="32"/>
      <c r="R166" s="33">
        <f t="shared" si="5"/>
        <v>0</v>
      </c>
    </row>
    <row r="167" spans="7:18" x14ac:dyDescent="0.2">
      <c r="G167" s="9"/>
      <c r="I167" s="32"/>
      <c r="R167" s="33">
        <f t="shared" si="5"/>
        <v>0</v>
      </c>
    </row>
    <row r="168" spans="7:18" x14ac:dyDescent="0.2">
      <c r="G168" s="9"/>
      <c r="I168" s="32"/>
      <c r="R168" s="33">
        <f t="shared" si="5"/>
        <v>0</v>
      </c>
    </row>
    <row r="169" spans="7:18" x14ac:dyDescent="0.2">
      <c r="G169" s="9"/>
      <c r="I169" s="32"/>
      <c r="R169" s="33">
        <f t="shared" si="5"/>
        <v>0</v>
      </c>
    </row>
    <row r="170" spans="7:18" x14ac:dyDescent="0.2">
      <c r="G170" s="9"/>
      <c r="I170" s="32"/>
      <c r="R170" s="33">
        <f t="shared" si="5"/>
        <v>0</v>
      </c>
    </row>
    <row r="171" spans="7:18" x14ac:dyDescent="0.2">
      <c r="G171" s="9"/>
      <c r="I171" s="32"/>
      <c r="R171" s="33">
        <f t="shared" si="5"/>
        <v>0</v>
      </c>
    </row>
    <row r="172" spans="7:18" x14ac:dyDescent="0.2">
      <c r="G172" s="9"/>
      <c r="I172" s="32"/>
      <c r="R172" s="33">
        <f t="shared" si="5"/>
        <v>0</v>
      </c>
    </row>
    <row r="173" spans="7:18" x14ac:dyDescent="0.2">
      <c r="G173" s="9"/>
      <c r="I173" s="32"/>
      <c r="R173" s="33">
        <f t="shared" si="5"/>
        <v>0</v>
      </c>
    </row>
    <row r="174" spans="7:18" x14ac:dyDescent="0.2">
      <c r="G174" s="9"/>
      <c r="I174" s="32"/>
      <c r="R174" s="33">
        <f t="shared" si="5"/>
        <v>0</v>
      </c>
    </row>
    <row r="175" spans="7:18" x14ac:dyDescent="0.2">
      <c r="G175" s="9"/>
      <c r="I175" s="32"/>
      <c r="R175" s="33">
        <f t="shared" si="5"/>
        <v>0</v>
      </c>
    </row>
    <row r="176" spans="7:18" x14ac:dyDescent="0.2">
      <c r="G176" s="9"/>
      <c r="I176" s="32"/>
      <c r="R176" s="33">
        <f t="shared" si="5"/>
        <v>0</v>
      </c>
    </row>
    <row r="177" spans="7:18" x14ac:dyDescent="0.2">
      <c r="G177" s="9"/>
      <c r="I177" s="32"/>
      <c r="R177" s="33">
        <f t="shared" si="5"/>
        <v>0</v>
      </c>
    </row>
    <row r="178" spans="7:18" x14ac:dyDescent="0.2">
      <c r="G178" s="9"/>
      <c r="I178" s="32"/>
      <c r="R178" s="33">
        <f t="shared" si="5"/>
        <v>0</v>
      </c>
    </row>
    <row r="179" spans="7:18" x14ac:dyDescent="0.2">
      <c r="G179" s="9"/>
      <c r="I179" s="32"/>
      <c r="R179" s="33">
        <f t="shared" si="5"/>
        <v>0</v>
      </c>
    </row>
    <row r="180" spans="7:18" x14ac:dyDescent="0.2">
      <c r="G180" s="9"/>
      <c r="I180" s="32"/>
      <c r="R180" s="33">
        <f t="shared" si="5"/>
        <v>0</v>
      </c>
    </row>
    <row r="181" spans="7:18" x14ac:dyDescent="0.2">
      <c r="G181" s="9"/>
      <c r="I181" s="32"/>
      <c r="R181" s="33">
        <f t="shared" si="5"/>
        <v>0</v>
      </c>
    </row>
    <row r="182" spans="7:18" x14ac:dyDescent="0.2">
      <c r="G182" s="9"/>
      <c r="I182" s="32"/>
      <c r="R182" s="33">
        <f t="shared" si="5"/>
        <v>0</v>
      </c>
    </row>
    <row r="183" spans="7:18" x14ac:dyDescent="0.2">
      <c r="G183" s="9"/>
      <c r="I183" s="32"/>
      <c r="R183" s="33">
        <f t="shared" ref="R183:R230" si="6">J137*I137</f>
        <v>0</v>
      </c>
    </row>
    <row r="184" spans="7:18" x14ac:dyDescent="0.2">
      <c r="G184" s="9"/>
      <c r="I184" s="32"/>
      <c r="R184" s="33">
        <f t="shared" si="6"/>
        <v>0</v>
      </c>
    </row>
    <row r="185" spans="7:18" x14ac:dyDescent="0.2">
      <c r="G185" s="9"/>
      <c r="I185" s="32"/>
      <c r="R185" s="33">
        <f t="shared" si="6"/>
        <v>0</v>
      </c>
    </row>
    <row r="186" spans="7:18" x14ac:dyDescent="0.2">
      <c r="G186" s="9"/>
      <c r="I186" s="32"/>
      <c r="R186" s="33">
        <f t="shared" si="6"/>
        <v>0</v>
      </c>
    </row>
    <row r="187" spans="7:18" x14ac:dyDescent="0.2">
      <c r="G187" s="9"/>
      <c r="I187" s="32"/>
      <c r="R187" s="33">
        <f t="shared" si="6"/>
        <v>0</v>
      </c>
    </row>
    <row r="188" spans="7:18" x14ac:dyDescent="0.2">
      <c r="G188" s="9"/>
      <c r="I188" s="32"/>
      <c r="R188" s="33">
        <f t="shared" si="6"/>
        <v>0</v>
      </c>
    </row>
    <row r="189" spans="7:18" x14ac:dyDescent="0.2">
      <c r="G189" s="9"/>
      <c r="I189" s="32"/>
      <c r="R189" s="33">
        <f t="shared" si="6"/>
        <v>0</v>
      </c>
    </row>
    <row r="190" spans="7:18" x14ac:dyDescent="0.2">
      <c r="G190" s="9"/>
      <c r="I190" s="32"/>
      <c r="R190" s="33">
        <f t="shared" si="6"/>
        <v>0</v>
      </c>
    </row>
    <row r="191" spans="7:18" x14ac:dyDescent="0.2">
      <c r="G191" s="9"/>
      <c r="I191" s="32"/>
      <c r="R191" s="33">
        <f t="shared" si="6"/>
        <v>0</v>
      </c>
    </row>
    <row r="192" spans="7:18" x14ac:dyDescent="0.2">
      <c r="G192" s="9"/>
      <c r="I192" s="32"/>
      <c r="R192" s="33">
        <f t="shared" si="6"/>
        <v>0</v>
      </c>
    </row>
    <row r="193" spans="7:18" x14ac:dyDescent="0.2">
      <c r="G193" s="9"/>
      <c r="I193" s="32"/>
      <c r="R193" s="33">
        <f t="shared" si="6"/>
        <v>0</v>
      </c>
    </row>
    <row r="194" spans="7:18" x14ac:dyDescent="0.2">
      <c r="G194" s="9"/>
      <c r="I194" s="32"/>
      <c r="R194" s="33">
        <f t="shared" si="6"/>
        <v>0</v>
      </c>
    </row>
    <row r="195" spans="7:18" x14ac:dyDescent="0.2">
      <c r="G195" s="9"/>
      <c r="I195" s="32"/>
      <c r="R195" s="33">
        <f t="shared" si="6"/>
        <v>0</v>
      </c>
    </row>
    <row r="196" spans="7:18" x14ac:dyDescent="0.2">
      <c r="G196" s="9"/>
      <c r="I196" s="32"/>
      <c r="R196" s="33">
        <f t="shared" si="6"/>
        <v>0</v>
      </c>
    </row>
    <row r="197" spans="7:18" x14ac:dyDescent="0.2">
      <c r="G197" s="9"/>
      <c r="I197" s="32"/>
      <c r="R197" s="33">
        <f t="shared" si="6"/>
        <v>0</v>
      </c>
    </row>
    <row r="198" spans="7:18" x14ac:dyDescent="0.2">
      <c r="G198" s="9"/>
      <c r="I198" s="32"/>
      <c r="R198" s="33">
        <f t="shared" si="6"/>
        <v>0</v>
      </c>
    </row>
    <row r="199" spans="7:18" x14ac:dyDescent="0.2">
      <c r="G199" s="9"/>
      <c r="I199" s="32"/>
      <c r="R199" s="33">
        <f t="shared" si="6"/>
        <v>0</v>
      </c>
    </row>
    <row r="200" spans="7:18" x14ac:dyDescent="0.2">
      <c r="G200" s="9"/>
      <c r="R200" s="33">
        <f t="shared" si="6"/>
        <v>0</v>
      </c>
    </row>
    <row r="201" spans="7:18" x14ac:dyDescent="0.2">
      <c r="G201" s="9"/>
      <c r="R201" s="33">
        <f t="shared" si="6"/>
        <v>0</v>
      </c>
    </row>
    <row r="202" spans="7:18" x14ac:dyDescent="0.2">
      <c r="G202" s="9"/>
      <c r="R202" s="33">
        <f t="shared" si="6"/>
        <v>0</v>
      </c>
    </row>
    <row r="203" spans="7:18" x14ac:dyDescent="0.2">
      <c r="G203" s="9"/>
      <c r="R203" s="33">
        <f t="shared" si="6"/>
        <v>0</v>
      </c>
    </row>
    <row r="204" spans="7:18" x14ac:dyDescent="0.2">
      <c r="G204" s="9"/>
      <c r="R204" s="33">
        <f t="shared" si="6"/>
        <v>0</v>
      </c>
    </row>
    <row r="205" spans="7:18" x14ac:dyDescent="0.2">
      <c r="G205" s="9"/>
      <c r="R205" s="33">
        <f t="shared" si="6"/>
        <v>0</v>
      </c>
    </row>
    <row r="206" spans="7:18" x14ac:dyDescent="0.2">
      <c r="G206" s="9"/>
      <c r="R206" s="33">
        <f t="shared" si="6"/>
        <v>0</v>
      </c>
    </row>
    <row r="207" spans="7:18" x14ac:dyDescent="0.2">
      <c r="G207" s="9"/>
      <c r="R207" s="33">
        <f t="shared" si="6"/>
        <v>0</v>
      </c>
    </row>
    <row r="208" spans="7:18" x14ac:dyDescent="0.2">
      <c r="G208" s="9"/>
      <c r="R208" s="33">
        <f t="shared" si="6"/>
        <v>0</v>
      </c>
    </row>
    <row r="209" spans="7:18" x14ac:dyDescent="0.2">
      <c r="G209" s="9"/>
      <c r="R209" s="33">
        <f t="shared" si="6"/>
        <v>0</v>
      </c>
    </row>
    <row r="210" spans="7:18" x14ac:dyDescent="0.2">
      <c r="G210" s="9"/>
      <c r="R210" s="33">
        <f t="shared" si="6"/>
        <v>0</v>
      </c>
    </row>
    <row r="211" spans="7:18" x14ac:dyDescent="0.2">
      <c r="G211" s="9"/>
      <c r="R211" s="33">
        <f t="shared" si="6"/>
        <v>0</v>
      </c>
    </row>
    <row r="212" spans="7:18" x14ac:dyDescent="0.2">
      <c r="G212" s="9"/>
      <c r="R212" s="33">
        <f t="shared" si="6"/>
        <v>0</v>
      </c>
    </row>
    <row r="213" spans="7:18" x14ac:dyDescent="0.2">
      <c r="G213" s="9"/>
      <c r="R213" s="33">
        <f t="shared" si="6"/>
        <v>0</v>
      </c>
    </row>
    <row r="214" spans="7:18" x14ac:dyDescent="0.2">
      <c r="G214" s="9"/>
      <c r="R214" s="33">
        <f t="shared" si="6"/>
        <v>0</v>
      </c>
    </row>
    <row r="215" spans="7:18" x14ac:dyDescent="0.2">
      <c r="G215" s="9"/>
      <c r="R215" s="33">
        <f t="shared" si="6"/>
        <v>0</v>
      </c>
    </row>
    <row r="216" spans="7:18" x14ac:dyDescent="0.2">
      <c r="G216" s="9"/>
      <c r="R216" s="33">
        <f t="shared" si="6"/>
        <v>0</v>
      </c>
    </row>
    <row r="217" spans="7:18" x14ac:dyDescent="0.2">
      <c r="G217" s="9"/>
      <c r="R217" s="33">
        <f t="shared" si="6"/>
        <v>0</v>
      </c>
    </row>
    <row r="218" spans="7:18" x14ac:dyDescent="0.2">
      <c r="G218" s="9"/>
      <c r="R218" s="33">
        <f t="shared" si="6"/>
        <v>0</v>
      </c>
    </row>
    <row r="219" spans="7:18" x14ac:dyDescent="0.2">
      <c r="G219" s="9"/>
      <c r="R219" s="33">
        <f t="shared" si="6"/>
        <v>0</v>
      </c>
    </row>
    <row r="220" spans="7:18" x14ac:dyDescent="0.2">
      <c r="G220" s="9"/>
      <c r="R220" s="33">
        <f t="shared" si="6"/>
        <v>0</v>
      </c>
    </row>
    <row r="221" spans="7:18" x14ac:dyDescent="0.2">
      <c r="G221" s="9"/>
      <c r="R221" s="33">
        <f t="shared" si="6"/>
        <v>0</v>
      </c>
    </row>
    <row r="222" spans="7:18" x14ac:dyDescent="0.2">
      <c r="G222" s="9"/>
      <c r="R222" s="33">
        <f t="shared" si="6"/>
        <v>0</v>
      </c>
    </row>
    <row r="223" spans="7:18" x14ac:dyDescent="0.2">
      <c r="G223" s="9"/>
      <c r="R223" s="33">
        <f t="shared" si="6"/>
        <v>0</v>
      </c>
    </row>
    <row r="224" spans="7:18" x14ac:dyDescent="0.2">
      <c r="G224" s="9"/>
      <c r="R224" s="33">
        <f t="shared" si="6"/>
        <v>0</v>
      </c>
    </row>
    <row r="225" spans="7:18" x14ac:dyDescent="0.2">
      <c r="G225" s="9"/>
      <c r="R225" s="33">
        <f t="shared" si="6"/>
        <v>0</v>
      </c>
    </row>
    <row r="226" spans="7:18" x14ac:dyDescent="0.2">
      <c r="G226" s="9"/>
      <c r="R226" s="33">
        <f t="shared" si="6"/>
        <v>0</v>
      </c>
    </row>
    <row r="227" spans="7:18" x14ac:dyDescent="0.2">
      <c r="G227" s="9"/>
      <c r="R227" s="33">
        <f t="shared" si="6"/>
        <v>0</v>
      </c>
    </row>
    <row r="228" spans="7:18" x14ac:dyDescent="0.2">
      <c r="G228" s="9"/>
      <c r="R228" s="33">
        <f t="shared" si="6"/>
        <v>0</v>
      </c>
    </row>
    <row r="229" spans="7:18" x14ac:dyDescent="0.2">
      <c r="G229" s="9"/>
      <c r="R229" s="33">
        <f t="shared" si="6"/>
        <v>0</v>
      </c>
    </row>
    <row r="230" spans="7:18" x14ac:dyDescent="0.2">
      <c r="G230" s="9"/>
      <c r="R230" s="33">
        <f t="shared" si="6"/>
        <v>0</v>
      </c>
    </row>
    <row r="231" spans="7:18" x14ac:dyDescent="0.2">
      <c r="G231" s="9"/>
    </row>
  </sheetData>
  <sheetProtection algorithmName="SHA-512" hashValue="NQORrSwiE6nJIpkAgUhCoocuzluivjtIoE0BWWBgi7h9eBFDxjQ0W8503lAk/PBMBwFUoL/b6k7akVqMT2o4Hw==" saltValue="xy5ADKek70tUgUcL2qjT4Q==" spinCount="100000" sheet="1" objects="1" scenarios="1"/>
  <sortState xmlns:xlrd2="http://schemas.microsoft.com/office/spreadsheetml/2017/richdata2" ref="H33:H46">
    <sortCondition ref="H33:H46"/>
  </sortState>
  <mergeCells count="146">
    <mergeCell ref="L28:N29"/>
    <mergeCell ref="O73:P73"/>
    <mergeCell ref="L38:O39"/>
    <mergeCell ref="L40:O40"/>
    <mergeCell ref="N63:N65"/>
    <mergeCell ref="N56:N61"/>
    <mergeCell ref="N67:N72"/>
    <mergeCell ref="O67:P67"/>
    <mergeCell ref="O68:P68"/>
    <mergeCell ref="O69:P69"/>
    <mergeCell ref="O70:P70"/>
    <mergeCell ref="O71:P71"/>
    <mergeCell ref="O72:P72"/>
    <mergeCell ref="L68:L73"/>
    <mergeCell ref="L62:L66"/>
    <mergeCell ref="L56:L60"/>
    <mergeCell ref="O63:P63"/>
    <mergeCell ref="O64:P64"/>
    <mergeCell ref="O65:P65"/>
    <mergeCell ref="N54:P54"/>
    <mergeCell ref="O56:P56"/>
    <mergeCell ref="O57:P57"/>
    <mergeCell ref="O58:P58"/>
    <mergeCell ref="O59:P59"/>
    <mergeCell ref="O60:P60"/>
    <mergeCell ref="O61:P61"/>
    <mergeCell ref="O62:P62"/>
    <mergeCell ref="L54:M54"/>
    <mergeCell ref="D93:G93"/>
    <mergeCell ref="D72:G72"/>
    <mergeCell ref="I68:K68"/>
    <mergeCell ref="I69:K69"/>
    <mergeCell ref="I70:K70"/>
    <mergeCell ref="I71:K71"/>
    <mergeCell ref="H68:H71"/>
    <mergeCell ref="H72:K72"/>
    <mergeCell ref="H67:K67"/>
    <mergeCell ref="I58:K58"/>
    <mergeCell ref="I59:K59"/>
    <mergeCell ref="I60:K60"/>
    <mergeCell ref="H56:H60"/>
    <mergeCell ref="I57:K57"/>
    <mergeCell ref="D56:F59"/>
    <mergeCell ref="D54:G54"/>
    <mergeCell ref="H54:K54"/>
    <mergeCell ref="I56:K56"/>
    <mergeCell ref="D60:F60"/>
    <mergeCell ref="D94:F100"/>
    <mergeCell ref="D101:G101"/>
    <mergeCell ref="L78:L82"/>
    <mergeCell ref="L75:L76"/>
    <mergeCell ref="D78:G78"/>
    <mergeCell ref="D85:G85"/>
    <mergeCell ref="D86:F92"/>
    <mergeCell ref="D79:F84"/>
    <mergeCell ref="D73:F77"/>
    <mergeCell ref="H49:J49"/>
    <mergeCell ref="H47:J47"/>
    <mergeCell ref="H48:J48"/>
    <mergeCell ref="B49:G49"/>
    <mergeCell ref="B47:G47"/>
    <mergeCell ref="B48:G48"/>
    <mergeCell ref="D66:G66"/>
    <mergeCell ref="D67:F71"/>
    <mergeCell ref="D61:F65"/>
    <mergeCell ref="I62:K62"/>
    <mergeCell ref="I63:K63"/>
    <mergeCell ref="I64:K64"/>
    <mergeCell ref="I65:K65"/>
    <mergeCell ref="H61:K61"/>
    <mergeCell ref="H62:H66"/>
    <mergeCell ref="I66:K66"/>
    <mergeCell ref="D6:E6"/>
    <mergeCell ref="H7:J7"/>
    <mergeCell ref="D17:E17"/>
    <mergeCell ref="D11:E11"/>
    <mergeCell ref="D19:E19"/>
    <mergeCell ref="B5:E5"/>
    <mergeCell ref="D20:E20"/>
    <mergeCell ref="D21:E21"/>
    <mergeCell ref="D22:E22"/>
    <mergeCell ref="D23:E23"/>
    <mergeCell ref="D25:E25"/>
    <mergeCell ref="G8:G15"/>
    <mergeCell ref="G33:G46"/>
    <mergeCell ref="G22:G25"/>
    <mergeCell ref="G17:G20"/>
    <mergeCell ref="D8:E8"/>
    <mergeCell ref="D9:E9"/>
    <mergeCell ref="D10:E10"/>
    <mergeCell ref="D13:E13"/>
    <mergeCell ref="D14:E14"/>
    <mergeCell ref="D15:E15"/>
    <mergeCell ref="D35:E35"/>
    <mergeCell ref="D16:E16"/>
    <mergeCell ref="D32:E32"/>
    <mergeCell ref="B44:F44"/>
    <mergeCell ref="B45:F46"/>
    <mergeCell ref="N11:N13"/>
    <mergeCell ref="M14:M17"/>
    <mergeCell ref="G5:J5"/>
    <mergeCell ref="B8:B11"/>
    <mergeCell ref="B13:B17"/>
    <mergeCell ref="B19:B23"/>
    <mergeCell ref="B32:B39"/>
    <mergeCell ref="B41:B43"/>
    <mergeCell ref="G27:G31"/>
    <mergeCell ref="D30:E30"/>
    <mergeCell ref="B25:B30"/>
    <mergeCell ref="D39:E39"/>
    <mergeCell ref="D41:E41"/>
    <mergeCell ref="D42:E42"/>
    <mergeCell ref="D43:E43"/>
    <mergeCell ref="D33:E33"/>
    <mergeCell ref="D34:E34"/>
    <mergeCell ref="D36:E36"/>
    <mergeCell ref="D37:E37"/>
    <mergeCell ref="D38:E38"/>
    <mergeCell ref="D26:E26"/>
    <mergeCell ref="D27:E27"/>
    <mergeCell ref="D28:E28"/>
    <mergeCell ref="D29:E29"/>
    <mergeCell ref="B2:O2"/>
    <mergeCell ref="N14:N17"/>
    <mergeCell ref="O8:O10"/>
    <mergeCell ref="O11:O13"/>
    <mergeCell ref="O14:O17"/>
    <mergeCell ref="O19:O23"/>
    <mergeCell ref="O24:O27"/>
    <mergeCell ref="L6:O6"/>
    <mergeCell ref="L19:L23"/>
    <mergeCell ref="L24:L27"/>
    <mergeCell ref="M19:M23"/>
    <mergeCell ref="N19:N23"/>
    <mergeCell ref="M24:M27"/>
    <mergeCell ref="N24:N27"/>
    <mergeCell ref="L5:O5"/>
    <mergeCell ref="B7:E7"/>
    <mergeCell ref="B4:O4"/>
    <mergeCell ref="G6:J6"/>
    <mergeCell ref="L8:L10"/>
    <mergeCell ref="L11:L13"/>
    <mergeCell ref="L14:L17"/>
    <mergeCell ref="M8:M10"/>
    <mergeCell ref="N8:N10"/>
    <mergeCell ref="M11:M13"/>
  </mergeCells>
  <phoneticPr fontId="26" type="noConversion"/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Matheson</dc:creator>
  <cp:lastModifiedBy>Kyle Matheson</cp:lastModifiedBy>
  <cp:lastPrinted>2019-11-07T19:31:46Z</cp:lastPrinted>
  <dcterms:created xsi:type="dcterms:W3CDTF">2019-10-29T21:59:54Z</dcterms:created>
  <dcterms:modified xsi:type="dcterms:W3CDTF">2020-04-07T02:12:40Z</dcterms:modified>
</cp:coreProperties>
</file>